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tabRatio="680" activeTab="5"/>
  </bookViews>
  <sheets>
    <sheet name="Titelblatt" sheetId="1" r:id="rId1"/>
    <sheet name="AT Familie" sheetId="2" r:id="rId2"/>
    <sheet name="AT Angest., Ki" sheetId="3" r:id="rId3"/>
    <sheet name="Prod. Ackerkulturen" sheetId="4" r:id="rId4"/>
    <sheet name="Düngerverteilung" sheetId="5" r:id="rId5"/>
    <sheet name="Pflanzenschutzmittel" sheetId="6" r:id="rId6"/>
    <sheet name="ZusatzFF u. Verw. Saatgut" sheetId="7" state="hidden" r:id="rId7"/>
    <sheet name="Nat.lief. Privat" sheetId="8" state="hidden" r:id="rId8"/>
    <sheet name="Nat.lief. Betriebsint. Verr." sheetId="9" state="hidden" r:id="rId9"/>
    <sheet name="Flächennutzung" sheetId="10" state="hidden" r:id="rId10"/>
    <sheet name="Div. Kostenvert." sheetId="11" state="hidden" r:id="rId11"/>
    <sheet name="AT alternativ" sheetId="12" r:id="rId12"/>
  </sheets>
  <definedNames>
    <definedName name="_xlnm.Print_Area" localSheetId="5">'Pflanzenschutzmittel'!$A$1:$N$41</definedName>
  </definedNames>
  <calcPr fullCalcOnLoad="1"/>
</workbook>
</file>

<file path=xl/sharedStrings.xml><?xml version="1.0" encoding="utf-8"?>
<sst xmlns="http://schemas.openxmlformats.org/spreadsheetml/2006/main" count="954" uniqueCount="380">
  <si>
    <t>Jahr</t>
  </si>
  <si>
    <t>Betrieb</t>
  </si>
  <si>
    <t>Telefon</t>
  </si>
  <si>
    <t>Natel</t>
  </si>
  <si>
    <t>E-Mail</t>
  </si>
  <si>
    <t>Naturallieferungen</t>
  </si>
  <si>
    <t>Was eintragen?</t>
  </si>
  <si>
    <t>Naturallieferungen an Familienmitglieder und Angestellte im Haushalt (z. B. Milch an Privat).</t>
  </si>
  <si>
    <t>Wie bewerten?</t>
  </si>
  <si>
    <t>Menge</t>
  </si>
  <si>
    <t>Wert/
Einheit</t>
  </si>
  <si>
    <t xml:space="preserve">Wert
Total </t>
  </si>
  <si>
    <t>Fr.</t>
  </si>
  <si>
    <t>Rp.</t>
  </si>
  <si>
    <t>Getreide:</t>
  </si>
  <si>
    <t>Obst- und Rebprodukte:</t>
  </si>
  <si>
    <t>Weizen</t>
  </si>
  <si>
    <t>kg</t>
  </si>
  <si>
    <t>Äpfel</t>
  </si>
  <si>
    <t>Birnen</t>
  </si>
  <si>
    <t>Hackfrüchte:</t>
  </si>
  <si>
    <t>(Nur wenn als Betriebszweig betrieben, keine Lieferungen aus Hausgarten oder Pflanzplatz)</t>
  </si>
  <si>
    <t>Kirschen</t>
  </si>
  <si>
    <t>Kartoffeln</t>
  </si>
  <si>
    <t>Zwetschgen/Pflaumen</t>
  </si>
  <si>
    <t>Feldgemüse</t>
  </si>
  <si>
    <t>And. Obst/Nüsse</t>
  </si>
  <si>
    <t>Beeren</t>
  </si>
  <si>
    <t>Trauben</t>
  </si>
  <si>
    <t>Süssmost/Gärmost</t>
  </si>
  <si>
    <t>l</t>
  </si>
  <si>
    <t>Kernobst-Branntwein</t>
  </si>
  <si>
    <t>Milch und -produkte:</t>
  </si>
  <si>
    <t>(Nur aus eigener Produktion oder von eigenen Tieren auf fremder Alp)</t>
  </si>
  <si>
    <t>Kirsch</t>
  </si>
  <si>
    <t>Milch</t>
  </si>
  <si>
    <t>Zwetschgenschnaps</t>
  </si>
  <si>
    <t>Käse</t>
  </si>
  <si>
    <t>And. Schnaps</t>
  </si>
  <si>
    <t>Butter</t>
  </si>
  <si>
    <t>Wein</t>
  </si>
  <si>
    <t>Rahm</t>
  </si>
  <si>
    <t>Fleisch:</t>
  </si>
  <si>
    <t>Holz:</t>
  </si>
  <si>
    <t>Rinder/Kühe</t>
  </si>
  <si>
    <t>Brennholz</t>
  </si>
  <si>
    <t>Ster</t>
  </si>
  <si>
    <t>Kälber</t>
  </si>
  <si>
    <t>Wellen</t>
  </si>
  <si>
    <t>Stk</t>
  </si>
  <si>
    <t>Schweine</t>
  </si>
  <si>
    <t>Hackholz</t>
  </si>
  <si>
    <r>
      <t>m</t>
    </r>
    <r>
      <rPr>
        <vertAlign val="superscript"/>
        <sz val="10"/>
        <rFont val="Arial"/>
        <family val="2"/>
      </rPr>
      <t>3</t>
    </r>
  </si>
  <si>
    <t>Schafe</t>
  </si>
  <si>
    <t>Ziegen</t>
  </si>
  <si>
    <t>Obstbaumholz</t>
  </si>
  <si>
    <t>Mastgeflügel</t>
  </si>
  <si>
    <t>Naturalgeschenke:</t>
  </si>
  <si>
    <t>Eier</t>
  </si>
  <si>
    <t>Obst</t>
  </si>
  <si>
    <t>Übrige tierische Produkte:</t>
  </si>
  <si>
    <t>Honig</t>
  </si>
  <si>
    <t>1) Naturalien als Löhne des Betriebes
    an Angestellte oder Aushilfen*</t>
  </si>
  <si>
    <t>2) Naturalien an Eltern oder Kinder
    mit eigenem Haushalt</t>
  </si>
  <si>
    <t>* Naturallieferungen anstelle oder zusätzlich zu
  Barlohn an Angestellte/Aushilfen mit eigenem
  Haushalt.</t>
  </si>
  <si>
    <t>3) Lieferungen an Direktvermarktung</t>
  </si>
  <si>
    <t>4) Naturalien als Pachtzinse</t>
  </si>
  <si>
    <t>Flächennutzung</t>
  </si>
  <si>
    <t>Nutzung</t>
  </si>
  <si>
    <t>Code</t>
  </si>
  <si>
    <t>Fläche
(Aren)</t>
  </si>
  <si>
    <t>1) OFFENE ACKERFLÄCHE</t>
  </si>
  <si>
    <t>3) FLÄCHEN MIT DAUERKULTUREN</t>
  </si>
  <si>
    <t>Winterweizen</t>
  </si>
  <si>
    <t>Reben</t>
  </si>
  <si>
    <t>Sommerweizen</t>
  </si>
  <si>
    <t>Hopfen</t>
  </si>
  <si>
    <t>Futterweizen</t>
  </si>
  <si>
    <t>Obstanlagen Äpfel</t>
  </si>
  <si>
    <t>Wintergerste</t>
  </si>
  <si>
    <t>Obstanlagen Birnen</t>
  </si>
  <si>
    <t>Sommergerste</t>
  </si>
  <si>
    <t>Obstanlagen Kirschen</t>
  </si>
  <si>
    <t>Hafer</t>
  </si>
  <si>
    <t>Obstanlagen Zwetschgen/Pflaumen</t>
  </si>
  <si>
    <t>Roggen</t>
  </si>
  <si>
    <t>Dinkel (Korn)</t>
  </si>
  <si>
    <t>Mehrjährige Beeren</t>
  </si>
  <si>
    <t>Emmer, Einkorn</t>
  </si>
  <si>
    <t>Triticale</t>
  </si>
  <si>
    <t>Winterraps zur Speiseölgewinnung</t>
  </si>
  <si>
    <t>Rhabarber</t>
  </si>
  <si>
    <t>Sonnenblumen zur Speiseölgewinnung</t>
  </si>
  <si>
    <t>Spargel</t>
  </si>
  <si>
    <t>Mehrjährige nachwachs. Rohstoffe (Chinaschilf usw.)</t>
  </si>
  <si>
    <t>Zuckerrüben</t>
  </si>
  <si>
    <t>Christbäume</t>
  </si>
  <si>
    <t>Futterrüben</t>
  </si>
  <si>
    <t>Baumschule von Forstpflanzen ausserhalb der Forstzone</t>
  </si>
  <si>
    <t>Körnermais</t>
  </si>
  <si>
    <t>Ziersträucher, Ziergehölze und Zierstauden</t>
  </si>
  <si>
    <t>Silo- und Grünmais</t>
  </si>
  <si>
    <t>Übrige Baumschulen (Rosen, Früchte usw.)</t>
  </si>
  <si>
    <t>CCM</t>
  </si>
  <si>
    <t>Mehrjährige Gewürz- und Medizinalpflanzen</t>
  </si>
  <si>
    <t>Eiweisserbsen</t>
  </si>
  <si>
    <t>Streuefläche</t>
  </si>
  <si>
    <t>Ackerbohnen</t>
  </si>
  <si>
    <t>Hecken-, Feld- und Ufergehölze (mit/ohne Krautsaum)</t>
  </si>
  <si>
    <t>852/3</t>
  </si>
  <si>
    <t>Soja</t>
  </si>
  <si>
    <t>Tabak</t>
  </si>
  <si>
    <t>Gemüsekulturen in Gewächshäusern mit/ohne Fundament</t>
  </si>
  <si>
    <t>801/6</t>
  </si>
  <si>
    <t>Übrige Spezialkulturen in Gewächshäusern mit/ohne Fund.</t>
  </si>
  <si>
    <t>802/7</t>
  </si>
  <si>
    <t>Gärtnerische Kulturen in Gewächshäusern mit/ohne Fund.</t>
  </si>
  <si>
    <t>803/8</t>
  </si>
  <si>
    <t>Einjährige Freilandgemüse</t>
  </si>
  <si>
    <t>(ohne Konservengemüse)</t>
  </si>
  <si>
    <t>TOTAL LANDWIRTSCHAFTLICHE NUTZFLÄCHE</t>
  </si>
  <si>
    <t>Freiland-Konservengemüse</t>
  </si>
  <si>
    <t>Einjährige Beeren (z. B. Erdbeeren)</t>
  </si>
  <si>
    <t>5) FLÄCHEN AUSSERHALB DER LN</t>
  </si>
  <si>
    <t>Einjährige Gewürz- und Medizinalpflanzen</t>
  </si>
  <si>
    <t>Verpachtetes Land</t>
  </si>
  <si>
    <t>Einjährige gärtnerische Freilandkulturen</t>
  </si>
  <si>
    <t>Wald</t>
  </si>
  <si>
    <t>(Blumen usw.)</t>
  </si>
  <si>
    <t>Gebäude, Hofraum</t>
  </si>
  <si>
    <t>Unproduktiv</t>
  </si>
  <si>
    <t>Raps als nachwachs. Rohstoff</t>
  </si>
  <si>
    <t>Flächen ohne landwirtschaftliche Hauptzweckbestimmung (erschlossenes Bauland, Spiel-, Reit-, Camping-, Flug- und Militärplätze oder ausgemarchte Bereiche von Eisenbahnen, öffentlichen Strassen und Gewässern)</t>
  </si>
  <si>
    <t>Sonnenblumen als nachwachs. Rohstoff</t>
  </si>
  <si>
    <t>Buntbrache</t>
  </si>
  <si>
    <t>Rotationsbrache</t>
  </si>
  <si>
    <t>2) GRÜNFLÄCHE</t>
  </si>
  <si>
    <t>TOTAL BETRIEBSFLÄCHE</t>
  </si>
  <si>
    <t>Kunstwiese/Mähweide intensiv</t>
  </si>
  <si>
    <t>Kunstwiese/Mähweide mittelintensiv</t>
  </si>
  <si>
    <t>davon:</t>
  </si>
  <si>
    <t>Naturwiese/Mähweide intensiv</t>
  </si>
  <si>
    <t>Vollpacht</t>
  </si>
  <si>
    <t>Naturwiese/Mähweide mittelintensiv</t>
  </si>
  <si>
    <t>Zupacht</t>
  </si>
  <si>
    <t>Naturwiese wenig intensiv</t>
  </si>
  <si>
    <t>TOTAL PACHTLAND</t>
  </si>
  <si>
    <t>Naturwiese extensiv</t>
  </si>
  <si>
    <t>REST EIGENTUM</t>
  </si>
  <si>
    <r>
      <t xml:space="preserve">Dauerweiden </t>
    </r>
    <r>
      <rPr>
        <sz val="7"/>
        <rFont val="Arial"/>
        <family val="2"/>
      </rPr>
      <t>(Heimweiden, übrige Weiden ohne</t>
    </r>
  </si>
  <si>
    <t>Gemeinschafts- und Sömmerungsweiden)</t>
  </si>
  <si>
    <t>6) WEITERE FLÄCHEN</t>
  </si>
  <si>
    <t>Extensiv genutzte Weiden</t>
  </si>
  <si>
    <t>Sömmerungsweiden</t>
  </si>
  <si>
    <t>Weitere ökologische Ausgleichsflächen (Wassergräben, Tümpel, Teiche; Ruderalflächen, Steinhaufen; Trockenmauern; unbefestigte, natürliche Wege)</t>
  </si>
  <si>
    <t>Ackerschonstreifen in:</t>
  </si>
  <si>
    <t>z. B. Weizen</t>
  </si>
  <si>
    <t>Anzahl Hochstammbäume</t>
  </si>
  <si>
    <t>Produktion und Verwertung von Ackererzeugnissen</t>
  </si>
  <si>
    <r>
      <t>(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Silomais, Grünmais, anderer Ganzpflanzenmais, Futterrüben, Trockengras, Zweitkulturen)</t>
    </r>
  </si>
  <si>
    <t>Kultur</t>
  </si>
  <si>
    <t>Selbstproduzierter Vorrat
1. Jan. gemäss Inventar:</t>
  </si>
  <si>
    <t>zum Verkauf/Lieferung</t>
  </si>
  <si>
    <t>zur Verfütterung</t>
  </si>
  <si>
    <t>als Saatgut</t>
  </si>
  <si>
    <t>ERNTE</t>
  </si>
  <si>
    <t>Ernte</t>
  </si>
  <si>
    <t>Total</t>
  </si>
  <si>
    <t>Verkauf:</t>
  </si>
  <si>
    <t>als Speiseware</t>
  </si>
  <si>
    <t>als Futter</t>
  </si>
  <si>
    <t>an Direktvermarktung</t>
  </si>
  <si>
    <t>Verfüttert:</t>
  </si>
  <si>
    <t>an Rindvieh</t>
  </si>
  <si>
    <t>an grosses Mastvieh</t>
  </si>
  <si>
    <t>an Pferde</t>
  </si>
  <si>
    <t>an Schweine</t>
  </si>
  <si>
    <t>an Geflügel</t>
  </si>
  <si>
    <t>Naturallieferung:</t>
  </si>
  <si>
    <t>an Privat</t>
  </si>
  <si>
    <t>an Eltern, Angestellte etc.</t>
  </si>
  <si>
    <t>Ausgesät/gesetzt:</t>
  </si>
  <si>
    <t>Saatgut, Eigenverbrauch</t>
  </si>
  <si>
    <t>Selbstproduzierter Vorrat 31. Dez. gemäss Inventar:</t>
  </si>
  <si>
    <t>Total (wie oben)</t>
  </si>
  <si>
    <t>Flächennutzung: Vor-, Zwischen-, Nachkulturen</t>
  </si>
  <si>
    <t>zur Futtergewinnung</t>
  </si>
  <si>
    <t>als Marktfrucht</t>
  </si>
  <si>
    <t>(z.B. Gemüse als Zweitfrucht)</t>
  </si>
  <si>
    <t>Aren</t>
  </si>
  <si>
    <t>Grünmais</t>
  </si>
  <si>
    <t>(nach:</t>
  </si>
  <si>
    <t>)</t>
  </si>
  <si>
    <t>Grünroggen</t>
  </si>
  <si>
    <t>Wickhafer</t>
  </si>
  <si>
    <t>Raps/Rübsen</t>
  </si>
  <si>
    <t>Alexandrinerklee</t>
  </si>
  <si>
    <t>Landsberger Gemenge</t>
  </si>
  <si>
    <t>zur Gründüngung</t>
  </si>
  <si>
    <t>Einsaat mit Herbstnutzung</t>
  </si>
  <si>
    <t>Zuckerrübenlaub verwertet</t>
  </si>
  <si>
    <t>Total Zusatzfutterfläche</t>
  </si>
  <si>
    <t>Total Zusatzfläche</t>
  </si>
  <si>
    <r>
      <t xml:space="preserve">Verwertung von zugekauftem Saatgut </t>
    </r>
    <r>
      <rPr>
        <sz val="16"/>
        <rFont val="Arial"/>
        <family val="2"/>
      </rPr>
      <t>(kg/Dosen)</t>
    </r>
  </si>
  <si>
    <t>Gerste</t>
  </si>
  <si>
    <t>Raps</t>
  </si>
  <si>
    <t>Mais</t>
  </si>
  <si>
    <t>Zugekaufter Vorrat 1. Januar
gemäss Inventar</t>
  </si>
  <si>
    <t>Zukauf</t>
  </si>
  <si>
    <t>Wiederverkauf</t>
  </si>
  <si>
    <t>Anderweitig verwendet</t>
  </si>
  <si>
    <t>Zugekaufter Vorrat 31. Dezember
gemäss Inventar</t>
  </si>
  <si>
    <r>
      <t>1)</t>
    </r>
    <r>
      <rPr>
        <sz val="8"/>
        <rFont val="Arial"/>
        <family val="2"/>
      </rPr>
      <t xml:space="preserve"> Herbstsaat Ende Jahr in Feldinventar</t>
    </r>
  </si>
  <si>
    <t>Zukauf und Verwendung von Handelsdünger</t>
  </si>
  <si>
    <t>Dünger/Name</t>
  </si>
  <si>
    <t>ZUKAUF/VORRAT</t>
  </si>
  <si>
    <t>Vorrat 1. Januar
gemäss Inventar:</t>
  </si>
  <si>
    <t>Verwendung im
Frühjahr und Sommer:</t>
  </si>
  <si>
    <t>Mais f. CCM</t>
  </si>
  <si>
    <t>Silomais/Grünmais</t>
  </si>
  <si>
    <t>Wiesen/Weiden</t>
  </si>
  <si>
    <t>Gemüse</t>
  </si>
  <si>
    <t>Dünger für Dritte</t>
  </si>
  <si>
    <t>Verwendung im Herbst
für nächstjährige Ernte: (Feldinventar)</t>
  </si>
  <si>
    <t>Vorrat 31. Dezember
gemäss Inventar:</t>
  </si>
  <si>
    <t>Zukauf und Verwendung von Pflanzenschutzmittel</t>
  </si>
  <si>
    <t>Pflanzenschutzmittel</t>
  </si>
  <si>
    <t>l/kg</t>
  </si>
  <si>
    <t>Spritzen für Dritte</t>
  </si>
  <si>
    <t>Besondere Vorkommnisse</t>
  </si>
  <si>
    <t>In Betrieb und Familie</t>
  </si>
  <si>
    <t>Umbau, Neubau, was?</t>
  </si>
  <si>
    <t>Steuerliche Angaben</t>
  </si>
  <si>
    <t>Mietwert hat geändert:</t>
  </si>
  <si>
    <t>Neu Fr.</t>
  </si>
  <si>
    <t>Steuerwert/Amtlicher Wert hat geändert:</t>
  </si>
  <si>
    <t>Autos</t>
  </si>
  <si>
    <t>1. Auto
Marke:</t>
  </si>
  <si>
    <t>2. Auto
Marke:</t>
  </si>
  <si>
    <t>Gefahrene Kilometer</t>
  </si>
  <si>
    <t>Diverse Kostenverteilungen</t>
  </si>
  <si>
    <t>1. Auto</t>
  </si>
  <si>
    <t>2. Auto</t>
  </si>
  <si>
    <t>Wasser</t>
  </si>
  <si>
    <t>Strom</t>
  </si>
  <si>
    <t>Heizung</t>
  </si>
  <si>
    <t>Telefon/
Radio/TV</t>
  </si>
  <si>
    <t>%</t>
  </si>
  <si>
    <t>Familie</t>
  </si>
  <si>
    <t>Nebengeschäfte</t>
  </si>
  <si>
    <t>Ausgesät bzw. gesetzt 1)</t>
  </si>
  <si>
    <t>Arbeitstage (AT) Familie</t>
  </si>
  <si>
    <t>Name:</t>
  </si>
  <si>
    <t>Jg.:</t>
  </si>
  <si>
    <t>Total Tage des Jahres</t>
  </si>
  <si>
    <t>365/6</t>
  </si>
  <si>
    <t>./.Bereinigung um:</t>
  </si>
  <si>
    <t>- Ruhetage</t>
  </si>
  <si>
    <t>- Ferien</t>
  </si>
  <si>
    <t>- Militär/Zivilschutz</t>
  </si>
  <si>
    <t>- Krankheit/Unfall</t>
  </si>
  <si>
    <t xml:space="preserve">= Total Arbeitstage </t>
  </si>
  <si>
    <t>Bereinigung der Arbeitstage (AT):</t>
  </si>
  <si>
    <t>Arbeitstage auf Betrieb:</t>
  </si>
  <si>
    <t xml:space="preserve">- ganze Tage </t>
  </si>
  <si>
    <t xml:space="preserve">- reduzierte Tage </t>
  </si>
  <si>
    <t>Tg. à</t>
  </si>
  <si>
    <t>h : 10 h =</t>
  </si>
  <si>
    <t>Arbeitstage betriebsfremd:</t>
  </si>
  <si>
    <t>-  unselbständig</t>
  </si>
  <si>
    <t>-  selbständig</t>
  </si>
  <si>
    <t>Arbeitstage Familie:</t>
  </si>
  <si>
    <t>= Rest bis auf Total Arbeitstage</t>
  </si>
  <si>
    <t>Landwirtschaftlich:</t>
  </si>
  <si>
    <t>Ausserlandwirtschaftlich:</t>
  </si>
  <si>
    <t>Bäuerlich-hauswirtschaftlich:</t>
  </si>
  <si>
    <t>Bei verminderter Arbeits-
fähigkeit ist ein ent-
sprechender Faktor 
(0,2 - 0,9) anzugeben.</t>
  </si>
  <si>
    <t>1a = keine Ausbildung</t>
  </si>
  <si>
    <t>2a = keine Berufsbildung</t>
  </si>
  <si>
    <t>3a = keine Berufsbildung</t>
  </si>
  <si>
    <t>1b = Lehrling</t>
  </si>
  <si>
    <t>2b = in Ausbildung/Lehre</t>
  </si>
  <si>
    <t>3b = in Ausbildung/Lehre</t>
  </si>
  <si>
    <t>1c = abeschlossene Lehre</t>
  </si>
  <si>
    <t>2c = abgeschl. Lehre/Berufsbildung</t>
  </si>
  <si>
    <t>3c = abgeschlossene Lehre/Berufsbildung</t>
  </si>
  <si>
    <t>1d = Meisterprüfung</t>
  </si>
  <si>
    <t>2d = Weiterführende Ausbildung</t>
  </si>
  <si>
    <t>3d = Weiterführende Ausbildung</t>
  </si>
  <si>
    <t>1e = Fachhochschulausb.</t>
  </si>
  <si>
    <t>2e = Fachhochschulausbildung</t>
  </si>
  <si>
    <t>3e = Fachhochschulausbildung</t>
  </si>
  <si>
    <r>
      <t>Ausbildung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</si>
  <si>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r>
      <t>Faktor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:</t>
    </r>
  </si>
  <si>
    <r>
      <t xml:space="preserve">1) </t>
    </r>
    <r>
      <rPr>
        <b/>
        <sz val="10"/>
        <rFont val="Arial"/>
        <family val="2"/>
      </rPr>
      <t>Ausbildung:</t>
    </r>
  </si>
  <si>
    <r>
      <t>2)</t>
    </r>
    <r>
      <rPr>
        <b/>
        <sz val="10"/>
        <rFont val="Arial"/>
        <family val="2"/>
      </rPr>
      <t xml:space="preserve"> Faktor:</t>
    </r>
  </si>
  <si>
    <t>Beschäftigungsdauer von:</t>
  </si>
  <si>
    <t>bis:</t>
  </si>
  <si>
    <t>Total Arbeitstage:</t>
  </si>
  <si>
    <t>Kost*:</t>
  </si>
  <si>
    <t xml:space="preserve"> ja</t>
  </si>
  <si>
    <t>Logis*:</t>
  </si>
  <si>
    <t>Anstellungsbereich:</t>
  </si>
  <si>
    <t xml:space="preserve"> Landwirtschaft</t>
  </si>
  <si>
    <t xml:space="preserve"> Haushalt</t>
  </si>
  <si>
    <t>* auf Lohnausweis deklariert</t>
  </si>
  <si>
    <t>Diverse Aushilfen, Taglöhner</t>
  </si>
  <si>
    <t>Ev. Name:</t>
  </si>
  <si>
    <t>Kost:</t>
  </si>
  <si>
    <t>Logis:</t>
  </si>
  <si>
    <t>Name</t>
  </si>
  <si>
    <r>
      <t xml:space="preserve">Name: </t>
    </r>
    <r>
      <rPr>
        <b/>
        <i/>
        <sz val="12"/>
        <rFont val="Arial"/>
        <family val="2"/>
      </rPr>
      <t>Beispiel Anna Muster</t>
    </r>
  </si>
  <si>
    <r>
      <t xml:space="preserve">Jg.: </t>
    </r>
    <r>
      <rPr>
        <i/>
        <sz val="12"/>
        <rFont val="Arial"/>
        <family val="2"/>
      </rPr>
      <t>1964</t>
    </r>
  </si>
  <si>
    <r>
      <t>Ausbildung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: </t>
    </r>
    <r>
      <rPr>
        <i/>
        <sz val="12"/>
        <rFont val="Arial"/>
        <family val="2"/>
      </rPr>
      <t xml:space="preserve">2c, 3c </t>
    </r>
  </si>
  <si>
    <r>
      <t>Faktor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: </t>
    </r>
    <r>
      <rPr>
        <i/>
        <sz val="12"/>
        <rFont val="Arial"/>
        <family val="2"/>
      </rPr>
      <t>1</t>
    </r>
  </si>
  <si>
    <t>Verteilung von Auto, Wasser, Strom, Heizung, Telefon/Radio/TV</t>
  </si>
  <si>
    <t>B E T R I E B S  - I N F O</t>
  </si>
  <si>
    <t>(Bei reduzierten Arbeitstagen:  10 Std. = 1 Arbeitstag)</t>
  </si>
  <si>
    <t>Arbeitstage (AT) Angestellte</t>
  </si>
  <si>
    <t>(Anstelle dieser Seite kann das ausgefüllte Formular "Flächenerhebung für die Direktzahlung" beigelegt werden.)</t>
  </si>
  <si>
    <t>V    E    R    W    E    N    D    U    N    G</t>
  </si>
  <si>
    <t>V  O   R   R   A  T</t>
  </si>
  <si>
    <t>V    E    R    W    E    N    D    U   N    G</t>
  </si>
  <si>
    <t>Km-Stand Ende Jahr</t>
  </si>
  <si>
    <t>Km-Stand Anfang Jahr</t>
  </si>
  <si>
    <t>4) FLÄCHE MIT KULTUREN IN GANZJÄHRIG GESCHÜTZEM ANBAU</t>
  </si>
  <si>
    <t>Für die Bewertung der einzelnen Lieferungen sind die Richtlinien der landw. Buchhaltung zu beachten.</t>
  </si>
  <si>
    <t>An Privat</t>
  </si>
  <si>
    <t>Betriebsinterne Verrechnung</t>
  </si>
  <si>
    <t>Geburtsdatum</t>
  </si>
  <si>
    <t>nein</t>
  </si>
  <si>
    <t>evtl. als Schuldzinse</t>
  </si>
  <si>
    <t>Verkauf</t>
  </si>
  <si>
    <r>
      <t xml:space="preserve">(Verteilung entweder in l/kg </t>
    </r>
    <r>
      <rPr>
        <b/>
        <sz val="11"/>
        <rFont val="Arial"/>
        <family val="2"/>
      </rPr>
      <t>oder</t>
    </r>
    <r>
      <rPr>
        <sz val="11"/>
        <rFont val="Arial"/>
        <family val="2"/>
      </rPr>
      <t xml:space="preserve"> in Fr.)</t>
    </r>
  </si>
  <si>
    <r>
      <t xml:space="preserve">(Verteilung entweder in kg </t>
    </r>
    <r>
      <rPr>
        <b/>
        <sz val="11"/>
        <rFont val="Arial"/>
        <family val="2"/>
      </rPr>
      <t>oder</t>
    </r>
    <r>
      <rPr>
        <sz val="11"/>
        <rFont val="Arial"/>
        <family val="2"/>
      </rPr>
      <t xml:space="preserve"> in Fr.)</t>
    </r>
  </si>
  <si>
    <t>Miete</t>
  </si>
  <si>
    <t>Vermietung</t>
  </si>
  <si>
    <r>
      <t xml:space="preserve">Milchkontingent </t>
    </r>
    <r>
      <rPr>
        <b/>
        <sz val="14"/>
        <rFont val="Arial"/>
        <family val="2"/>
      </rPr>
      <t>(Miete/Vermietung/Zukauf/Verkauf)</t>
    </r>
  </si>
  <si>
    <t>in kg</t>
  </si>
  <si>
    <t>Datum Kaufvertrag:</t>
  </si>
  <si>
    <t xml:space="preserve"> Anderes</t>
  </si>
  <si>
    <t>Tage</t>
  </si>
  <si>
    <t>(Angaben für Verpflegungstage+durchschn. Familienverbrauch)</t>
  </si>
  <si>
    <t>Nicht mitarbeitende Kinder am Tisch</t>
  </si>
  <si>
    <t>(Arbeitstage betriebsfremd unselbständig = mit Lohnausweis)</t>
  </si>
  <si>
    <t>(Kalk = Bodenverbesserung --&gt; nicht einer Kultur zuteilen)</t>
  </si>
  <si>
    <t>(Glyphos = Betriebsverbesserung --&gt; nicht einer Kultur zuteilen)</t>
  </si>
  <si>
    <t>BH.-Nr.</t>
  </si>
  <si>
    <t>V  O   R   R   A   T</t>
  </si>
  <si>
    <t>agate-Nr.</t>
  </si>
  <si>
    <t>agate-Passwort</t>
  </si>
  <si>
    <t>FORMULAR: Schätzung der Personenarbeitstage</t>
  </si>
  <si>
    <t>Buchhaltungsjahr:</t>
  </si>
  <si>
    <r>
      <t>Mittlerer Arbeitstag in Stunden</t>
    </r>
    <r>
      <rPr>
        <sz val="10"/>
        <rFont val="Arial"/>
        <family val="2"/>
      </rPr>
      <t xml:space="preserve"> (Basis in der Regel 10 Std.); für die Umrechnung in Arbeitstage (AT)</t>
    </r>
    <r>
      <rPr>
        <b/>
        <sz val="10"/>
        <rFont val="Arial"/>
        <family val="2"/>
      </rPr>
      <t>:</t>
    </r>
  </si>
  <si>
    <r>
      <t>Person 1, Name:</t>
    </r>
    <r>
      <rPr>
        <sz val="12"/>
        <rFont val="Arial"/>
        <family val="2"/>
      </rPr>
      <t xml:space="preserve"> __________________________________</t>
    </r>
  </si>
  <si>
    <t>Arbeitstage Betrieb:</t>
  </si>
  <si>
    <t>Volle Tage:</t>
  </si>
  <si>
    <t>=</t>
  </si>
  <si>
    <t>AT</t>
  </si>
  <si>
    <t>Reduzierte Tage:</t>
  </si>
  <si>
    <t>Sonn-/Feiertage</t>
  </si>
  <si>
    <t>x</t>
  </si>
  <si>
    <t>Std.</t>
  </si>
  <si>
    <t>=&gt;</t>
  </si>
  <si>
    <t>Andere</t>
  </si>
  <si>
    <t>Tage ohne Betriebsarbeit:</t>
  </si>
  <si>
    <t>Ferien</t>
  </si>
  <si>
    <t xml:space="preserve">Kontrollsumme: </t>
  </si>
  <si>
    <t>(365 bzw. 366 Tage)</t>
  </si>
  <si>
    <t>Arbeitstage Betrieb total:</t>
  </si>
  <si>
    <t>Arbeitstage Betriebsfremd UNSELBSTÄNDIG:</t>
  </si>
  <si>
    <t>Tage ohne betriebsfr. unselbständige Arbeit:</t>
  </si>
  <si>
    <t>Arbeitstage Betriebsfremd unselbständig total:</t>
  </si>
  <si>
    <t>Arbeitstage Betriebsfremd SELBSTÄNDIG:</t>
  </si>
  <si>
    <t>Tage ohne betriebsfr. selbständige Arbeit:</t>
  </si>
  <si>
    <t>Arbeitstage Betriebsfremd selbständig total:</t>
  </si>
  <si>
    <t>Arbeitstage Gesamttotal:</t>
  </si>
  <si>
    <r>
      <t>Person 2, Name:</t>
    </r>
    <r>
      <rPr>
        <sz val="12"/>
        <rFont val="Arial"/>
        <family val="2"/>
      </rPr>
      <t xml:space="preserve"> __________________________________</t>
    </r>
  </si>
  <si>
    <t>Tritcale</t>
  </si>
  <si>
    <t>2 0 1 3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</si>
</sst>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69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.2"/>
      <name val="Arial"/>
      <family val="2"/>
    </font>
    <font>
      <vertAlign val="superscript"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7.5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24"/>
      <name val="Arial"/>
      <family val="2"/>
    </font>
    <font>
      <sz val="15"/>
      <name val="Arial"/>
      <family val="2"/>
    </font>
    <font>
      <sz val="13"/>
      <name val="Arial"/>
      <family val="2"/>
    </font>
    <font>
      <sz val="9.5"/>
      <name val="Arial"/>
      <family val="2"/>
    </font>
    <font>
      <sz val="11"/>
      <color indexed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 style="hair">
        <color indexed="22"/>
      </left>
      <right style="medium">
        <color indexed="22"/>
      </right>
      <top>
        <color indexed="63"/>
      </top>
      <bottom style="medium">
        <color indexed="23"/>
      </bottom>
    </border>
    <border>
      <left style="hair">
        <color indexed="22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hair">
        <color indexed="22"/>
      </left>
      <right style="medium">
        <color indexed="23"/>
      </right>
      <top>
        <color indexed="63"/>
      </top>
      <bottom style="medium">
        <color indexed="22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hair">
        <color indexed="22"/>
      </right>
      <top>
        <color indexed="63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2"/>
      </top>
      <bottom style="medium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3"/>
      </bottom>
    </border>
    <border>
      <left style="hair">
        <color indexed="22"/>
      </left>
      <right style="thin">
        <color indexed="22"/>
      </right>
      <top style="medium">
        <color indexed="22"/>
      </top>
      <bottom style="medium">
        <color indexed="23"/>
      </bottom>
    </border>
    <border>
      <left style="hair">
        <color indexed="22"/>
      </left>
      <right style="medium">
        <color indexed="23"/>
      </right>
      <top style="medium">
        <color indexed="22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hair">
        <color indexed="22"/>
      </right>
      <top style="medium">
        <color indexed="22"/>
      </top>
      <bottom style="medium">
        <color indexed="22"/>
      </bottom>
    </border>
    <border>
      <left style="hair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hair">
        <color indexed="22"/>
      </right>
      <top style="medium">
        <color indexed="22"/>
      </top>
      <bottom style="medium">
        <color indexed="22"/>
      </bottom>
    </border>
    <border>
      <left style="hair">
        <color indexed="22"/>
      </left>
      <right style="medium">
        <color indexed="23"/>
      </right>
      <top style="medium">
        <color indexed="22"/>
      </top>
      <bottom style="medium">
        <color indexed="22"/>
      </bottom>
    </border>
    <border>
      <left style="hair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hair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3"/>
      </left>
      <right>
        <color indexed="63"/>
      </right>
      <top style="medium">
        <color indexed="22"/>
      </top>
      <bottom style="medium">
        <color indexed="23"/>
      </bottom>
    </border>
    <border>
      <left style="medium">
        <color indexed="22"/>
      </left>
      <right style="hair">
        <color indexed="22"/>
      </right>
      <top style="medium">
        <color indexed="22"/>
      </top>
      <bottom style="medium">
        <color indexed="23"/>
      </bottom>
    </border>
    <border>
      <left style="hair">
        <color indexed="22"/>
      </left>
      <right style="medium">
        <color indexed="22"/>
      </right>
      <top style="medium">
        <color indexed="22"/>
      </top>
      <bottom style="medium">
        <color indexed="23"/>
      </bottom>
    </border>
    <border>
      <left>
        <color indexed="63"/>
      </left>
      <right style="hair">
        <color indexed="22"/>
      </right>
      <top style="medium">
        <color indexed="22"/>
      </top>
      <bottom style="medium">
        <color indexed="23"/>
      </bottom>
    </border>
    <border>
      <left style="hair">
        <color indexed="22"/>
      </left>
      <right>
        <color indexed="63"/>
      </right>
      <top style="medium">
        <color indexed="22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medium">
        <color indexed="22"/>
      </left>
      <right style="hair">
        <color indexed="22"/>
      </right>
      <top style="medium">
        <color indexed="23"/>
      </top>
      <bottom style="medium">
        <color indexed="22"/>
      </bottom>
    </border>
    <border>
      <left style="hair">
        <color indexed="22"/>
      </left>
      <right style="medium">
        <color indexed="22"/>
      </right>
      <top style="medium">
        <color indexed="23"/>
      </top>
      <bottom style="medium">
        <color indexed="22"/>
      </bottom>
    </border>
    <border>
      <left>
        <color indexed="63"/>
      </left>
      <right style="hair">
        <color indexed="22"/>
      </right>
      <top style="medium">
        <color indexed="2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medium">
        <color indexed="23"/>
      </right>
      <top style="medium">
        <color indexed="2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22"/>
      </right>
      <top style="medium">
        <color indexed="23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3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3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2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22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thin">
        <color indexed="8"/>
      </right>
      <top style="medium">
        <color indexed="22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>
        <color indexed="2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/>
      <right style="medium"/>
      <top/>
      <bottom/>
    </border>
    <border>
      <left style="medium"/>
      <right/>
      <top/>
      <bottom/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2"/>
      </left>
      <right style="medium">
        <color indexed="23"/>
      </right>
      <top style="medium">
        <color indexed="22"/>
      </top>
      <bottom>
        <color indexed="63"/>
      </bottom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thin"/>
    </border>
    <border>
      <left style="medium">
        <color indexed="23"/>
      </left>
      <right style="thin">
        <color indexed="8"/>
      </right>
      <top style="thin"/>
      <bottom style="thin"/>
    </border>
    <border>
      <left style="medium">
        <color indexed="23"/>
      </left>
      <right style="thin">
        <color indexed="8"/>
      </right>
      <top style="thin"/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/>
    </border>
    <border>
      <left style="medium">
        <color indexed="23"/>
      </left>
      <right style="thin">
        <color indexed="8"/>
      </right>
      <top style="medium"/>
      <bottom style="medium"/>
    </border>
    <border>
      <left style="medium">
        <color indexed="23"/>
      </left>
      <right style="thin">
        <color indexed="8"/>
      </right>
      <top style="medium"/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3"/>
      </right>
      <top>
        <color indexed="63"/>
      </top>
      <bottom style="medium">
        <color indexed="2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2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 style="thin"/>
      <right style="medium">
        <color indexed="23"/>
      </right>
      <top style="medium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3"/>
      </right>
      <top style="medium">
        <color indexed="22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1" fillId="0" borderId="51" xfId="0" applyFont="1" applyFill="1" applyBorder="1" applyAlignment="1">
      <alignment/>
    </xf>
    <xf numFmtId="0" fontId="1" fillId="0" borderId="5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53" xfId="0" applyFont="1" applyBorder="1" applyAlignment="1">
      <alignment/>
    </xf>
    <xf numFmtId="0" fontId="1" fillId="0" borderId="0" xfId="0" applyFont="1" applyAlignment="1">
      <alignment/>
    </xf>
    <xf numFmtId="0" fontId="12" fillId="34" borderId="54" xfId="0" applyFont="1" applyFill="1" applyBorder="1" applyAlignment="1">
      <alignment/>
    </xf>
    <xf numFmtId="0" fontId="12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/>
    </xf>
    <xf numFmtId="0" fontId="11" fillId="0" borderId="5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1" fillId="0" borderId="51" xfId="0" applyFont="1" applyBorder="1" applyAlignment="1">
      <alignment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51" xfId="0" applyFont="1" applyFill="1" applyBorder="1" applyAlignment="1">
      <alignment horizontal="center" vertical="center"/>
    </xf>
    <xf numFmtId="0" fontId="1" fillId="0" borderId="57" xfId="0" applyFon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/>
    </xf>
    <xf numFmtId="0" fontId="12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/>
    </xf>
    <xf numFmtId="0" fontId="11" fillId="0" borderId="62" xfId="0" applyFont="1" applyBorder="1" applyAlignment="1">
      <alignment horizontal="center"/>
    </xf>
    <xf numFmtId="0" fontId="0" fillId="0" borderId="61" xfId="0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63" xfId="0" applyFont="1" applyBorder="1" applyAlignment="1">
      <alignment vertical="center"/>
    </xf>
    <xf numFmtId="0" fontId="4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5" fillId="0" borderId="65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0" fillId="0" borderId="69" xfId="0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19" fillId="0" borderId="0" xfId="0" applyFont="1" applyAlignment="1">
      <alignment/>
    </xf>
    <xf numFmtId="0" fontId="0" fillId="35" borderId="72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68" xfId="0" applyFont="1" applyBorder="1" applyAlignment="1">
      <alignment horizontal="left"/>
    </xf>
    <xf numFmtId="0" fontId="23" fillId="34" borderId="54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28" xfId="0" applyFont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0" borderId="7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 horizontal="right"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1" fillId="0" borderId="8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89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8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" fillId="0" borderId="9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91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5" xfId="0" applyFont="1" applyBorder="1" applyAlignment="1" quotePrefix="1">
      <alignment/>
    </xf>
    <xf numFmtId="0" fontId="1" fillId="0" borderId="55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55" xfId="0" applyFont="1" applyBorder="1" applyAlignment="1">
      <alignment/>
    </xf>
    <xf numFmtId="0" fontId="11" fillId="0" borderId="9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7" fillId="0" borderId="59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89" xfId="0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1" fillId="0" borderId="51" xfId="0" applyFont="1" applyBorder="1" applyAlignment="1">
      <alignment vertical="center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2" fillId="0" borderId="51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" fillId="0" borderId="90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14" fillId="0" borderId="59" xfId="0" applyFont="1" applyBorder="1" applyAlignment="1">
      <alignment vertical="top"/>
    </xf>
    <xf numFmtId="0" fontId="31" fillId="0" borderId="0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11" fillId="0" borderId="5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0" xfId="0" applyFont="1" applyAlignment="1">
      <alignment/>
    </xf>
    <xf numFmtId="0" fontId="1" fillId="0" borderId="59" xfId="0" applyFont="1" applyBorder="1" applyAlignment="1">
      <alignment vertical="top"/>
    </xf>
    <xf numFmtId="0" fontId="11" fillId="0" borderId="53" xfId="0" applyFont="1" applyBorder="1" applyAlignment="1">
      <alignment vertical="top"/>
    </xf>
    <xf numFmtId="0" fontId="12" fillId="34" borderId="54" xfId="0" applyFont="1" applyFill="1" applyBorder="1" applyAlignment="1">
      <alignment vertical="top"/>
    </xf>
    <xf numFmtId="0" fontId="12" fillId="34" borderId="55" xfId="0" applyFont="1" applyFill="1" applyBorder="1" applyAlignment="1">
      <alignment vertical="top"/>
    </xf>
    <xf numFmtId="0" fontId="11" fillId="34" borderId="56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0" fontId="14" fillId="0" borderId="59" xfId="0" applyFont="1" applyBorder="1" applyAlignment="1">
      <alignment vertical="center"/>
    </xf>
    <xf numFmtId="0" fontId="11" fillId="0" borderId="59" xfId="0" applyFont="1" applyBorder="1" applyAlignment="1">
      <alignment vertical="top"/>
    </xf>
    <xf numFmtId="0" fontId="11" fillId="0" borderId="90" xfId="0" applyFont="1" applyBorder="1" applyAlignment="1">
      <alignment vertical="top"/>
    </xf>
    <xf numFmtId="0" fontId="11" fillId="0" borderId="86" xfId="0" applyFont="1" applyBorder="1" applyAlignment="1">
      <alignment/>
    </xf>
    <xf numFmtId="0" fontId="11" fillId="0" borderId="53" xfId="0" applyFont="1" applyBorder="1" applyAlignment="1">
      <alignment horizontal="center"/>
    </xf>
    <xf numFmtId="0" fontId="5" fillId="0" borderId="78" xfId="0" applyFont="1" applyFill="1" applyBorder="1" applyAlignment="1">
      <alignment/>
    </xf>
    <xf numFmtId="0" fontId="5" fillId="0" borderId="78" xfId="0" applyFont="1" applyFill="1" applyBorder="1" applyAlignment="1">
      <alignment vertical="center" wrapText="1"/>
    </xf>
    <xf numFmtId="0" fontId="4" fillId="0" borderId="78" xfId="0" applyFont="1" applyBorder="1" applyAlignment="1">
      <alignment/>
    </xf>
    <xf numFmtId="0" fontId="5" fillId="0" borderId="93" xfId="0" applyFont="1" applyBorder="1" applyAlignment="1">
      <alignment/>
    </xf>
    <xf numFmtId="0" fontId="0" fillId="0" borderId="80" xfId="0" applyBorder="1" applyAlignment="1">
      <alignment/>
    </xf>
    <xf numFmtId="0" fontId="0" fillId="0" borderId="93" xfId="0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93" xfId="0" applyFont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36" borderId="96" xfId="0" applyFill="1" applyBorder="1" applyAlignment="1">
      <alignment/>
    </xf>
    <xf numFmtId="0" fontId="0" fillId="34" borderId="96" xfId="0" applyFill="1" applyBorder="1" applyAlignment="1">
      <alignment/>
    </xf>
    <xf numFmtId="0" fontId="16" fillId="37" borderId="80" xfId="0" applyFont="1" applyFill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78" xfId="0" applyFont="1" applyBorder="1" applyAlignment="1">
      <alignment vertical="center" wrapText="1"/>
    </xf>
    <xf numFmtId="0" fontId="5" fillId="0" borderId="78" xfId="0" applyFont="1" applyBorder="1" applyAlignment="1">
      <alignment/>
    </xf>
    <xf numFmtId="0" fontId="18" fillId="34" borderId="96" xfId="0" applyFont="1" applyFill="1" applyBorder="1" applyAlignment="1">
      <alignment horizontal="center" textRotation="90"/>
    </xf>
    <xf numFmtId="0" fontId="5" fillId="36" borderId="96" xfId="0" applyFont="1" applyFill="1" applyBorder="1" applyAlignment="1">
      <alignment horizontal="center"/>
    </xf>
    <xf numFmtId="0" fontId="5" fillId="36" borderId="96" xfId="0" applyFont="1" applyFill="1" applyBorder="1" applyAlignment="1">
      <alignment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6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2" fillId="0" borderId="99" xfId="0" applyFont="1" applyBorder="1" applyAlignment="1">
      <alignment horizontal="left" vertical="center"/>
    </xf>
    <xf numFmtId="0" fontId="12" fillId="0" borderId="100" xfId="0" applyFont="1" applyBorder="1" applyAlignment="1">
      <alignment horizontal="left" vertic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92" xfId="0" applyBorder="1" applyAlignment="1">
      <alignment/>
    </xf>
    <xf numFmtId="0" fontId="0" fillId="0" borderId="103" xfId="0" applyBorder="1" applyAlignment="1">
      <alignment/>
    </xf>
    <xf numFmtId="0" fontId="2" fillId="0" borderId="10" xfId="0" applyFont="1" applyBorder="1" applyAlignment="1">
      <alignment vertical="center"/>
    </xf>
    <xf numFmtId="0" fontId="5" fillId="0" borderId="58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33" fillId="38" borderId="104" xfId="0" applyFont="1" applyFill="1" applyBorder="1" applyAlignment="1" applyProtection="1">
      <alignment/>
      <protection locked="0"/>
    </xf>
    <xf numFmtId="0" fontId="5" fillId="0" borderId="105" xfId="0" applyFont="1" applyBorder="1" applyAlignment="1">
      <alignment horizontal="left"/>
    </xf>
    <xf numFmtId="0" fontId="0" fillId="0" borderId="105" xfId="0" applyFill="1" applyBorder="1" applyAlignment="1">
      <alignment/>
    </xf>
    <xf numFmtId="0" fontId="1" fillId="0" borderId="105" xfId="0" applyFont="1" applyFill="1" applyBorder="1" applyAlignment="1">
      <alignment/>
    </xf>
    <xf numFmtId="0" fontId="21" fillId="0" borderId="105" xfId="0" applyFont="1" applyFill="1" applyBorder="1" applyAlignment="1">
      <alignment horizontal="center"/>
    </xf>
    <xf numFmtId="0" fontId="11" fillId="0" borderId="105" xfId="0" applyFont="1" applyFill="1" applyBorder="1" applyAlignment="1">
      <alignment/>
    </xf>
    <xf numFmtId="0" fontId="21" fillId="0" borderId="105" xfId="0" applyFont="1" applyFill="1" applyBorder="1" applyAlignment="1">
      <alignment/>
    </xf>
    <xf numFmtId="0" fontId="33" fillId="38" borderId="106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34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33" fillId="38" borderId="11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8" fillId="38" borderId="11" xfId="0" applyFont="1" applyFill="1" applyBorder="1" applyAlignment="1">
      <alignment/>
    </xf>
    <xf numFmtId="0" fontId="8" fillId="0" borderId="8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 quotePrefix="1">
      <alignment/>
    </xf>
    <xf numFmtId="0" fontId="21" fillId="0" borderId="0" xfId="0" applyFont="1" applyBorder="1" applyAlignment="1">
      <alignment/>
    </xf>
    <xf numFmtId="0" fontId="33" fillId="38" borderId="57" xfId="0" applyFont="1" applyFill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8" fillId="0" borderId="107" xfId="0" applyFont="1" applyBorder="1" applyAlignment="1">
      <alignment/>
    </xf>
    <xf numFmtId="0" fontId="28" fillId="38" borderId="104" xfId="0" applyFont="1" applyFill="1" applyBorder="1" applyAlignment="1">
      <alignment/>
    </xf>
    <xf numFmtId="0" fontId="28" fillId="0" borderId="10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39" borderId="104" xfId="0" applyFont="1" applyFill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105" xfId="0" applyFont="1" applyBorder="1" applyAlignment="1">
      <alignment/>
    </xf>
    <xf numFmtId="0" fontId="8" fillId="0" borderId="105" xfId="0" applyFont="1" applyBorder="1" applyAlignment="1">
      <alignment horizontal="center"/>
    </xf>
    <xf numFmtId="0" fontId="9" fillId="0" borderId="105" xfId="0" applyFont="1" applyBorder="1" applyAlignment="1">
      <alignment horizontal="right"/>
    </xf>
    <xf numFmtId="0" fontId="9" fillId="39" borderId="106" xfId="0" applyFont="1" applyFill="1" applyBorder="1" applyAlignment="1">
      <alignment/>
    </xf>
    <xf numFmtId="0" fontId="9" fillId="0" borderId="105" xfId="0" applyFont="1" applyBorder="1" applyAlignment="1">
      <alignment/>
    </xf>
    <xf numFmtId="0" fontId="9" fillId="0" borderId="0" xfId="0" applyFont="1" applyAlignment="1">
      <alignment/>
    </xf>
    <xf numFmtId="0" fontId="0" fillId="0" borderId="109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109" xfId="0" applyBorder="1" applyAlignment="1" applyProtection="1">
      <alignment/>
      <protection locked="0"/>
    </xf>
    <xf numFmtId="0" fontId="0" fillId="0" borderId="69" xfId="0" applyBorder="1" applyAlignment="1" applyProtection="1">
      <alignment horizontal="right"/>
      <protection locked="0"/>
    </xf>
    <xf numFmtId="0" fontId="0" fillId="0" borderId="109" xfId="0" applyBorder="1" applyAlignment="1" applyProtection="1">
      <alignment horizontal="right"/>
      <protection locked="0"/>
    </xf>
    <xf numFmtId="0" fontId="21" fillId="0" borderId="69" xfId="0" applyFont="1" applyBorder="1" applyAlignment="1" applyProtection="1">
      <alignment horizontal="center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37" borderId="78" xfId="0" applyFill="1" applyBorder="1" applyAlignment="1" applyProtection="1">
      <alignment/>
      <protection locked="0"/>
    </xf>
    <xf numFmtId="0" fontId="0" fillId="37" borderId="110" xfId="0" applyFill="1" applyBorder="1" applyAlignment="1" applyProtection="1">
      <alignment/>
      <protection locked="0"/>
    </xf>
    <xf numFmtId="0" fontId="0" fillId="37" borderId="111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37" borderId="80" xfId="0" applyFill="1" applyBorder="1" applyAlignment="1" applyProtection="1">
      <alignment/>
      <protection locked="0"/>
    </xf>
    <xf numFmtId="0" fontId="0" fillId="37" borderId="81" xfId="0" applyFill="1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35" borderId="72" xfId="0" applyFill="1" applyBorder="1" applyAlignment="1" applyProtection="1">
      <alignment/>
      <protection/>
    </xf>
    <xf numFmtId="0" fontId="0" fillId="35" borderId="64" xfId="0" applyFill="1" applyBorder="1" applyAlignment="1" applyProtection="1">
      <alignment/>
      <protection/>
    </xf>
    <xf numFmtId="0" fontId="0" fillId="35" borderId="68" xfId="0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80" xfId="0" applyFont="1" applyBorder="1" applyAlignment="1" applyProtection="1">
      <alignment/>
      <protection locked="0"/>
    </xf>
    <xf numFmtId="0" fontId="1" fillId="0" borderId="93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center"/>
      <protection locked="0"/>
    </xf>
    <xf numFmtId="0" fontId="0" fillId="37" borderId="79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79" xfId="0" applyFon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113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68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vertical="center"/>
      <protection locked="0"/>
    </xf>
    <xf numFmtId="0" fontId="2" fillId="0" borderId="117" xfId="0" applyFont="1" applyBorder="1" applyAlignment="1" applyProtection="1">
      <alignment horizontal="center" vertical="center"/>
      <protection locked="0"/>
    </xf>
    <xf numFmtId="0" fontId="2" fillId="0" borderId="117" xfId="0" applyFont="1" applyBorder="1" applyAlignment="1" applyProtection="1">
      <alignment vertical="center"/>
      <protection locked="0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7" xfId="0" applyFont="1" applyBorder="1" applyAlignment="1" applyProtection="1">
      <alignment horizontal="left" vertical="center"/>
      <protection locked="0"/>
    </xf>
    <xf numFmtId="0" fontId="2" fillId="0" borderId="118" xfId="0" applyFont="1" applyBorder="1" applyAlignment="1" applyProtection="1">
      <alignment horizontal="left" vertical="center"/>
      <protection locked="0"/>
    </xf>
    <xf numFmtId="0" fontId="2" fillId="0" borderId="1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2" fillId="0" borderId="1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34" borderId="119" xfId="0" applyFont="1" applyFill="1" applyBorder="1" applyAlignment="1">
      <alignment horizontal="center" vertical="center" textRotation="90" wrapText="1"/>
    </xf>
    <xf numFmtId="0" fontId="16" fillId="34" borderId="120" xfId="0" applyFont="1" applyFill="1" applyBorder="1" applyAlignment="1">
      <alignment horizontal="center" vertical="center" textRotation="90" wrapText="1"/>
    </xf>
    <xf numFmtId="0" fontId="16" fillId="34" borderId="121" xfId="0" applyFont="1" applyFill="1" applyBorder="1" applyAlignment="1">
      <alignment horizontal="center" vertical="center" textRotation="90" wrapText="1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79" xfId="0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>
      <alignment horizontal="left" vertical="top" wrapText="1"/>
    </xf>
    <xf numFmtId="0" fontId="16" fillId="34" borderId="122" xfId="0" applyFont="1" applyFill="1" applyBorder="1" applyAlignment="1">
      <alignment horizontal="center" vertical="center" textRotation="90"/>
    </xf>
    <xf numFmtId="0" fontId="16" fillId="34" borderId="123" xfId="0" applyFont="1" applyFill="1" applyBorder="1" applyAlignment="1">
      <alignment horizontal="center" vertical="center" textRotation="90"/>
    </xf>
    <xf numFmtId="0" fontId="16" fillId="34" borderId="124" xfId="0" applyFont="1" applyFill="1" applyBorder="1" applyAlignment="1">
      <alignment horizontal="center" vertical="center" textRotation="90"/>
    </xf>
    <xf numFmtId="0" fontId="0" fillId="0" borderId="109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12" fillId="34" borderId="94" xfId="0" applyFont="1" applyFill="1" applyBorder="1" applyAlignment="1">
      <alignment horizontal="center" textRotation="90"/>
    </xf>
    <xf numFmtId="0" fontId="12" fillId="34" borderId="125" xfId="0" applyFont="1" applyFill="1" applyBorder="1" applyAlignment="1">
      <alignment horizontal="center" textRotation="90"/>
    </xf>
    <xf numFmtId="0" fontId="12" fillId="34" borderId="95" xfId="0" applyFont="1" applyFill="1" applyBorder="1" applyAlignment="1">
      <alignment horizontal="center" textRotation="90"/>
    </xf>
    <xf numFmtId="0" fontId="5" fillId="34" borderId="94" xfId="0" applyFont="1" applyFill="1" applyBorder="1" applyAlignment="1">
      <alignment horizontal="center" vertical="center" textRotation="90"/>
    </xf>
    <xf numFmtId="0" fontId="5" fillId="34" borderId="125" xfId="0" applyFont="1" applyFill="1" applyBorder="1" applyAlignment="1">
      <alignment horizontal="center" vertical="center" textRotation="90"/>
    </xf>
    <xf numFmtId="0" fontId="5" fillId="34" borderId="95" xfId="0" applyFont="1" applyFill="1" applyBorder="1" applyAlignment="1">
      <alignment horizontal="center" vertical="center" textRotation="90"/>
    </xf>
    <xf numFmtId="0" fontId="4" fillId="35" borderId="26" xfId="0" applyFont="1" applyFill="1" applyBorder="1" applyAlignment="1">
      <alignment horizontal="left" wrapText="1"/>
    </xf>
    <xf numFmtId="0" fontId="0" fillId="35" borderId="70" xfId="0" applyFill="1" applyBorder="1" applyAlignment="1">
      <alignment horizontal="left" wrapText="1"/>
    </xf>
    <xf numFmtId="0" fontId="1" fillId="0" borderId="74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4" fillId="35" borderId="74" xfId="0" applyFont="1" applyFill="1" applyBorder="1" applyAlignment="1">
      <alignment horizontal="left" wrapText="1"/>
    </xf>
    <xf numFmtId="0" fontId="0" fillId="35" borderId="66" xfId="0" applyFill="1" applyBorder="1" applyAlignment="1">
      <alignment horizontal="left" wrapText="1"/>
    </xf>
    <xf numFmtId="0" fontId="1" fillId="0" borderId="112" xfId="0" applyFont="1" applyBorder="1" applyAlignment="1">
      <alignment horizontal="left"/>
    </xf>
    <xf numFmtId="0" fontId="1" fillId="0" borderId="114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4" fillId="0" borderId="109" xfId="0" applyFont="1" applyBorder="1" applyAlignment="1">
      <alignment horizontal="left"/>
    </xf>
    <xf numFmtId="0" fontId="4" fillId="0" borderId="85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80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26" xfId="0" applyFont="1" applyBorder="1" applyAlignment="1">
      <alignment horizontal="left"/>
    </xf>
    <xf numFmtId="0" fontId="1" fillId="0" borderId="127" xfId="0" applyFont="1" applyBorder="1" applyAlignment="1">
      <alignment horizontal="left"/>
    </xf>
    <xf numFmtId="0" fontId="5" fillId="0" borderId="128" xfId="0" applyFont="1" applyBorder="1" applyAlignment="1">
      <alignment horizontal="center" wrapText="1"/>
    </xf>
    <xf numFmtId="0" fontId="5" fillId="0" borderId="129" xfId="0" applyFont="1" applyBorder="1" applyAlignment="1">
      <alignment horizontal="center" wrapText="1"/>
    </xf>
    <xf numFmtId="0" fontId="1" fillId="0" borderId="130" xfId="0" applyFont="1" applyBorder="1" applyAlignment="1">
      <alignment horizontal="left" vertical="top"/>
    </xf>
    <xf numFmtId="0" fontId="1" fillId="0" borderId="131" xfId="0" applyFont="1" applyBorder="1" applyAlignment="1">
      <alignment horizontal="left" vertical="top"/>
    </xf>
    <xf numFmtId="0" fontId="1" fillId="0" borderId="130" xfId="0" applyFont="1" applyBorder="1" applyAlignment="1">
      <alignment horizontal="left" vertical="top" wrapText="1"/>
    </xf>
    <xf numFmtId="0" fontId="1" fillId="0" borderId="131" xfId="0" applyFont="1" applyBorder="1" applyAlignment="1">
      <alignment horizontal="left" vertical="top" wrapText="1"/>
    </xf>
    <xf numFmtId="0" fontId="1" fillId="0" borderId="132" xfId="0" applyFont="1" applyBorder="1" applyAlignment="1">
      <alignment horizontal="left" vertical="top" wrapText="1"/>
    </xf>
    <xf numFmtId="0" fontId="1" fillId="0" borderId="13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5" fillId="0" borderId="57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" fillId="0" borderId="5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6" fillId="0" borderId="134" xfId="0" applyFont="1" applyBorder="1" applyAlignment="1">
      <alignment horizontal="left" vertical="center"/>
    </xf>
    <xf numFmtId="0" fontId="16" fillId="0" borderId="97" xfId="0" applyFont="1" applyBorder="1" applyAlignment="1">
      <alignment horizontal="left" vertical="center"/>
    </xf>
    <xf numFmtId="0" fontId="16" fillId="0" borderId="100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16" fillId="0" borderId="134" xfId="0" applyFont="1" applyBorder="1" applyAlignment="1">
      <alignment horizontal="left" vertical="center" wrapText="1"/>
    </xf>
    <xf numFmtId="0" fontId="16" fillId="0" borderId="100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7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1" fillId="0" borderId="135" xfId="0" applyFont="1" applyBorder="1" applyAlignment="1">
      <alignment horizontal="left"/>
    </xf>
    <xf numFmtId="0" fontId="5" fillId="0" borderId="13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72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/>
    </xf>
    <xf numFmtId="0" fontId="22" fillId="0" borderId="136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5" fillId="0" borderId="68" xfId="0" applyFont="1" applyBorder="1" applyAlignment="1">
      <alignment horizontal="left" wrapText="1"/>
    </xf>
    <xf numFmtId="0" fontId="0" fillId="0" borderId="64" xfId="0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26" xfId="0" applyFont="1" applyBorder="1" applyAlignment="1">
      <alignment horizontal="right"/>
    </xf>
    <xf numFmtId="0" fontId="1" fillId="0" borderId="127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0" borderId="67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12" xfId="0" applyFont="1" applyBorder="1" applyAlignment="1">
      <alignment horizontal="right"/>
    </xf>
    <xf numFmtId="0" fontId="1" fillId="0" borderId="114" xfId="0" applyFont="1" applyBorder="1" applyAlignment="1">
      <alignment horizontal="right"/>
    </xf>
    <xf numFmtId="0" fontId="5" fillId="0" borderId="63" xfId="0" applyFont="1" applyBorder="1" applyAlignment="1">
      <alignment horizontal="left"/>
    </xf>
    <xf numFmtId="9" fontId="5" fillId="0" borderId="76" xfId="0" applyNumberFormat="1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9" fontId="5" fillId="0" borderId="68" xfId="0" applyNumberFormat="1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0" fontId="5" fillId="0" borderId="64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5" fillId="0" borderId="104" xfId="0" applyFont="1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8" fillId="0" borderId="8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19050</xdr:colOff>
      <xdr:row>12</xdr:row>
      <xdr:rowOff>28575</xdr:rowOff>
    </xdr:to>
    <xdr:pic>
      <xdr:nvPicPr>
        <xdr:cNvPr id="1" name="Picture 5" descr="logo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619250"/>
          <a:ext cx="381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57150</xdr:rowOff>
    </xdr:from>
    <xdr:to>
      <xdr:col>2</xdr:col>
      <xdr:colOff>304800</xdr:colOff>
      <xdr:row>8</xdr:row>
      <xdr:rowOff>180975</xdr:rowOff>
    </xdr:to>
    <xdr:sp>
      <xdr:nvSpPr>
        <xdr:cNvPr id="1" name="Oval 2"/>
        <xdr:cNvSpPr>
          <a:spLocks/>
        </xdr:cNvSpPr>
      </xdr:nvSpPr>
      <xdr:spPr>
        <a:xfrm>
          <a:off x="1295400" y="157162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57150</xdr:rowOff>
    </xdr:from>
    <xdr:to>
      <xdr:col>4</xdr:col>
      <xdr:colOff>209550</xdr:colOff>
      <xdr:row>8</xdr:row>
      <xdr:rowOff>180975</xdr:rowOff>
    </xdr:to>
    <xdr:sp>
      <xdr:nvSpPr>
        <xdr:cNvPr id="2" name="Oval 13"/>
        <xdr:cNvSpPr>
          <a:spLocks/>
        </xdr:cNvSpPr>
      </xdr:nvSpPr>
      <xdr:spPr>
        <a:xfrm>
          <a:off x="1847850" y="157162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57150</xdr:rowOff>
    </xdr:from>
    <xdr:to>
      <xdr:col>2</xdr:col>
      <xdr:colOff>304800</xdr:colOff>
      <xdr:row>10</xdr:row>
      <xdr:rowOff>180975</xdr:rowOff>
    </xdr:to>
    <xdr:sp>
      <xdr:nvSpPr>
        <xdr:cNvPr id="3" name="Oval 15"/>
        <xdr:cNvSpPr>
          <a:spLocks/>
        </xdr:cNvSpPr>
      </xdr:nvSpPr>
      <xdr:spPr>
        <a:xfrm>
          <a:off x="1295400" y="181927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8</xdr:row>
      <xdr:rowOff>57150</xdr:rowOff>
    </xdr:from>
    <xdr:to>
      <xdr:col>13</xdr:col>
      <xdr:colOff>304800</xdr:colOff>
      <xdr:row>8</xdr:row>
      <xdr:rowOff>180975</xdr:rowOff>
    </xdr:to>
    <xdr:sp>
      <xdr:nvSpPr>
        <xdr:cNvPr id="4" name="Oval 16"/>
        <xdr:cNvSpPr>
          <a:spLocks/>
        </xdr:cNvSpPr>
      </xdr:nvSpPr>
      <xdr:spPr>
        <a:xfrm>
          <a:off x="4781550" y="157162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10</xdr:row>
      <xdr:rowOff>57150</xdr:rowOff>
    </xdr:from>
    <xdr:to>
      <xdr:col>13</xdr:col>
      <xdr:colOff>304800</xdr:colOff>
      <xdr:row>10</xdr:row>
      <xdr:rowOff>180975</xdr:rowOff>
    </xdr:to>
    <xdr:sp>
      <xdr:nvSpPr>
        <xdr:cNvPr id="5" name="Oval 17"/>
        <xdr:cNvSpPr>
          <a:spLocks/>
        </xdr:cNvSpPr>
      </xdr:nvSpPr>
      <xdr:spPr>
        <a:xfrm>
          <a:off x="4781550" y="181927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57150</xdr:rowOff>
    </xdr:from>
    <xdr:to>
      <xdr:col>2</xdr:col>
      <xdr:colOff>304800</xdr:colOff>
      <xdr:row>24</xdr:row>
      <xdr:rowOff>180975</xdr:rowOff>
    </xdr:to>
    <xdr:sp>
      <xdr:nvSpPr>
        <xdr:cNvPr id="6" name="Oval 18"/>
        <xdr:cNvSpPr>
          <a:spLocks/>
        </xdr:cNvSpPr>
      </xdr:nvSpPr>
      <xdr:spPr>
        <a:xfrm>
          <a:off x="1295400" y="39814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26</xdr:row>
      <xdr:rowOff>57150</xdr:rowOff>
    </xdr:from>
    <xdr:to>
      <xdr:col>2</xdr:col>
      <xdr:colOff>304800</xdr:colOff>
      <xdr:row>26</xdr:row>
      <xdr:rowOff>180975</xdr:rowOff>
    </xdr:to>
    <xdr:sp>
      <xdr:nvSpPr>
        <xdr:cNvPr id="7" name="Oval 19"/>
        <xdr:cNvSpPr>
          <a:spLocks/>
        </xdr:cNvSpPr>
      </xdr:nvSpPr>
      <xdr:spPr>
        <a:xfrm>
          <a:off x="1295400" y="42291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24</xdr:row>
      <xdr:rowOff>57150</xdr:rowOff>
    </xdr:from>
    <xdr:to>
      <xdr:col>13</xdr:col>
      <xdr:colOff>304800</xdr:colOff>
      <xdr:row>24</xdr:row>
      <xdr:rowOff>180975</xdr:rowOff>
    </xdr:to>
    <xdr:sp>
      <xdr:nvSpPr>
        <xdr:cNvPr id="8" name="Oval 20"/>
        <xdr:cNvSpPr>
          <a:spLocks/>
        </xdr:cNvSpPr>
      </xdr:nvSpPr>
      <xdr:spPr>
        <a:xfrm>
          <a:off x="4781550" y="39814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26</xdr:row>
      <xdr:rowOff>57150</xdr:rowOff>
    </xdr:from>
    <xdr:to>
      <xdr:col>13</xdr:col>
      <xdr:colOff>304800</xdr:colOff>
      <xdr:row>26</xdr:row>
      <xdr:rowOff>180975</xdr:rowOff>
    </xdr:to>
    <xdr:sp>
      <xdr:nvSpPr>
        <xdr:cNvPr id="9" name="Oval 21"/>
        <xdr:cNvSpPr>
          <a:spLocks/>
        </xdr:cNvSpPr>
      </xdr:nvSpPr>
      <xdr:spPr>
        <a:xfrm>
          <a:off x="4781550" y="42291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57150</xdr:rowOff>
    </xdr:from>
    <xdr:to>
      <xdr:col>4</xdr:col>
      <xdr:colOff>209550</xdr:colOff>
      <xdr:row>10</xdr:row>
      <xdr:rowOff>180975</xdr:rowOff>
    </xdr:to>
    <xdr:sp>
      <xdr:nvSpPr>
        <xdr:cNvPr id="10" name="Oval 22"/>
        <xdr:cNvSpPr>
          <a:spLocks/>
        </xdr:cNvSpPr>
      </xdr:nvSpPr>
      <xdr:spPr>
        <a:xfrm>
          <a:off x="1847850" y="181927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8</xdr:row>
      <xdr:rowOff>57150</xdr:rowOff>
    </xdr:from>
    <xdr:to>
      <xdr:col>15</xdr:col>
      <xdr:colOff>209550</xdr:colOff>
      <xdr:row>8</xdr:row>
      <xdr:rowOff>180975</xdr:rowOff>
    </xdr:to>
    <xdr:sp>
      <xdr:nvSpPr>
        <xdr:cNvPr id="11" name="Oval 23"/>
        <xdr:cNvSpPr>
          <a:spLocks/>
        </xdr:cNvSpPr>
      </xdr:nvSpPr>
      <xdr:spPr>
        <a:xfrm>
          <a:off x="5334000" y="157162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10</xdr:row>
      <xdr:rowOff>57150</xdr:rowOff>
    </xdr:from>
    <xdr:to>
      <xdr:col>15</xdr:col>
      <xdr:colOff>209550</xdr:colOff>
      <xdr:row>10</xdr:row>
      <xdr:rowOff>180975</xdr:rowOff>
    </xdr:to>
    <xdr:sp>
      <xdr:nvSpPr>
        <xdr:cNvPr id="12" name="Oval 24"/>
        <xdr:cNvSpPr>
          <a:spLocks/>
        </xdr:cNvSpPr>
      </xdr:nvSpPr>
      <xdr:spPr>
        <a:xfrm>
          <a:off x="5334000" y="1819275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57150</xdr:rowOff>
    </xdr:from>
    <xdr:to>
      <xdr:col>4</xdr:col>
      <xdr:colOff>209550</xdr:colOff>
      <xdr:row>24</xdr:row>
      <xdr:rowOff>180975</xdr:rowOff>
    </xdr:to>
    <xdr:sp>
      <xdr:nvSpPr>
        <xdr:cNvPr id="13" name="Oval 25"/>
        <xdr:cNvSpPr>
          <a:spLocks/>
        </xdr:cNvSpPr>
      </xdr:nvSpPr>
      <xdr:spPr>
        <a:xfrm>
          <a:off x="1847850" y="39814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57150</xdr:rowOff>
    </xdr:from>
    <xdr:to>
      <xdr:col>4</xdr:col>
      <xdr:colOff>209550</xdr:colOff>
      <xdr:row>26</xdr:row>
      <xdr:rowOff>180975</xdr:rowOff>
    </xdr:to>
    <xdr:sp>
      <xdr:nvSpPr>
        <xdr:cNvPr id="14" name="Oval 26"/>
        <xdr:cNvSpPr>
          <a:spLocks/>
        </xdr:cNvSpPr>
      </xdr:nvSpPr>
      <xdr:spPr>
        <a:xfrm>
          <a:off x="1847850" y="42291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24</xdr:row>
      <xdr:rowOff>57150</xdr:rowOff>
    </xdr:from>
    <xdr:to>
      <xdr:col>15</xdr:col>
      <xdr:colOff>209550</xdr:colOff>
      <xdr:row>24</xdr:row>
      <xdr:rowOff>180975</xdr:rowOff>
    </xdr:to>
    <xdr:sp>
      <xdr:nvSpPr>
        <xdr:cNvPr id="15" name="Oval 27"/>
        <xdr:cNvSpPr>
          <a:spLocks/>
        </xdr:cNvSpPr>
      </xdr:nvSpPr>
      <xdr:spPr>
        <a:xfrm>
          <a:off x="5334000" y="39814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26</xdr:row>
      <xdr:rowOff>57150</xdr:rowOff>
    </xdr:from>
    <xdr:to>
      <xdr:col>15</xdr:col>
      <xdr:colOff>209550</xdr:colOff>
      <xdr:row>26</xdr:row>
      <xdr:rowOff>180975</xdr:rowOff>
    </xdr:to>
    <xdr:sp>
      <xdr:nvSpPr>
        <xdr:cNvPr id="16" name="Oval 28"/>
        <xdr:cNvSpPr>
          <a:spLocks/>
        </xdr:cNvSpPr>
      </xdr:nvSpPr>
      <xdr:spPr>
        <a:xfrm>
          <a:off x="5334000" y="42291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47625</xdr:rowOff>
    </xdr:from>
    <xdr:to>
      <xdr:col>3</xdr:col>
      <xdr:colOff>295275</xdr:colOff>
      <xdr:row>12</xdr:row>
      <xdr:rowOff>171450</xdr:rowOff>
    </xdr:to>
    <xdr:sp>
      <xdr:nvSpPr>
        <xdr:cNvPr id="17" name="Oval 29"/>
        <xdr:cNvSpPr>
          <a:spLocks/>
        </xdr:cNvSpPr>
      </xdr:nvSpPr>
      <xdr:spPr>
        <a:xfrm>
          <a:off x="1609725" y="20574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47625</xdr:rowOff>
    </xdr:from>
    <xdr:to>
      <xdr:col>3</xdr:col>
      <xdr:colOff>295275</xdr:colOff>
      <xdr:row>14</xdr:row>
      <xdr:rowOff>171450</xdr:rowOff>
    </xdr:to>
    <xdr:sp>
      <xdr:nvSpPr>
        <xdr:cNvPr id="18" name="Oval 30"/>
        <xdr:cNvSpPr>
          <a:spLocks/>
        </xdr:cNvSpPr>
      </xdr:nvSpPr>
      <xdr:spPr>
        <a:xfrm>
          <a:off x="1609725" y="23050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47625</xdr:rowOff>
    </xdr:from>
    <xdr:to>
      <xdr:col>3</xdr:col>
      <xdr:colOff>295275</xdr:colOff>
      <xdr:row>16</xdr:row>
      <xdr:rowOff>171450</xdr:rowOff>
    </xdr:to>
    <xdr:sp>
      <xdr:nvSpPr>
        <xdr:cNvPr id="19" name="Oval 31"/>
        <xdr:cNvSpPr>
          <a:spLocks/>
        </xdr:cNvSpPr>
      </xdr:nvSpPr>
      <xdr:spPr>
        <a:xfrm>
          <a:off x="1609725" y="25527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47625</xdr:rowOff>
    </xdr:from>
    <xdr:to>
      <xdr:col>14</xdr:col>
      <xdr:colOff>295275</xdr:colOff>
      <xdr:row>12</xdr:row>
      <xdr:rowOff>171450</xdr:rowOff>
    </xdr:to>
    <xdr:sp>
      <xdr:nvSpPr>
        <xdr:cNvPr id="20" name="Oval 32"/>
        <xdr:cNvSpPr>
          <a:spLocks/>
        </xdr:cNvSpPr>
      </xdr:nvSpPr>
      <xdr:spPr>
        <a:xfrm>
          <a:off x="5095875" y="20574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14</xdr:row>
      <xdr:rowOff>47625</xdr:rowOff>
    </xdr:from>
    <xdr:to>
      <xdr:col>14</xdr:col>
      <xdr:colOff>295275</xdr:colOff>
      <xdr:row>14</xdr:row>
      <xdr:rowOff>171450</xdr:rowOff>
    </xdr:to>
    <xdr:sp>
      <xdr:nvSpPr>
        <xdr:cNvPr id="21" name="Oval 33"/>
        <xdr:cNvSpPr>
          <a:spLocks/>
        </xdr:cNvSpPr>
      </xdr:nvSpPr>
      <xdr:spPr>
        <a:xfrm>
          <a:off x="5095875" y="230505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16</xdr:row>
      <xdr:rowOff>47625</xdr:rowOff>
    </xdr:from>
    <xdr:to>
      <xdr:col>14</xdr:col>
      <xdr:colOff>295275</xdr:colOff>
      <xdr:row>16</xdr:row>
      <xdr:rowOff>171450</xdr:rowOff>
    </xdr:to>
    <xdr:sp>
      <xdr:nvSpPr>
        <xdr:cNvPr id="22" name="Oval 34"/>
        <xdr:cNvSpPr>
          <a:spLocks/>
        </xdr:cNvSpPr>
      </xdr:nvSpPr>
      <xdr:spPr>
        <a:xfrm>
          <a:off x="5095875" y="2552700"/>
          <a:ext cx="133350" cy="1238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0</xdr:col>
      <xdr:colOff>228600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0" y="2933700"/>
          <a:ext cx="22860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266700</xdr:rowOff>
    </xdr:from>
    <xdr:to>
      <xdr:col>0</xdr:col>
      <xdr:colOff>209550</xdr:colOff>
      <xdr:row>30</xdr:row>
      <xdr:rowOff>152400</xdr:rowOff>
    </xdr:to>
    <xdr:sp>
      <xdr:nvSpPr>
        <xdr:cNvPr id="2" name="Line 3"/>
        <xdr:cNvSpPr>
          <a:spLocks/>
        </xdr:cNvSpPr>
      </xdr:nvSpPr>
      <xdr:spPr>
        <a:xfrm>
          <a:off x="0" y="8963025"/>
          <a:ext cx="20955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76200</xdr:rowOff>
    </xdr:from>
    <xdr:to>
      <xdr:col>0</xdr:col>
      <xdr:colOff>152400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10800000">
          <a:off x="38100" y="2076450"/>
          <a:ext cx="114300" cy="114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40</xdr:row>
      <xdr:rowOff>28575</xdr:rowOff>
    </xdr:from>
    <xdr:to>
      <xdr:col>0</xdr:col>
      <xdr:colOff>171450</xdr:colOff>
      <xdr:row>40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57150" y="9496425"/>
          <a:ext cx="114300" cy="114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76200</xdr:rowOff>
    </xdr:from>
    <xdr:to>
      <xdr:col>0</xdr:col>
      <xdr:colOff>152400</xdr:colOff>
      <xdr:row>8</xdr:row>
      <xdr:rowOff>190500</xdr:rowOff>
    </xdr:to>
    <xdr:sp>
      <xdr:nvSpPr>
        <xdr:cNvPr id="1" name="AutoShape 2"/>
        <xdr:cNvSpPr>
          <a:spLocks/>
        </xdr:cNvSpPr>
      </xdr:nvSpPr>
      <xdr:spPr>
        <a:xfrm rot="10800000">
          <a:off x="38100" y="2047875"/>
          <a:ext cx="114300" cy="114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40</xdr:row>
      <xdr:rowOff>38100</xdr:rowOff>
    </xdr:from>
    <xdr:to>
      <xdr:col>0</xdr:col>
      <xdr:colOff>161925</xdr:colOff>
      <xdr:row>40</xdr:row>
      <xdr:rowOff>152400</xdr:rowOff>
    </xdr:to>
    <xdr:sp>
      <xdr:nvSpPr>
        <xdr:cNvPr id="2" name="AutoShape 3"/>
        <xdr:cNvSpPr>
          <a:spLocks/>
        </xdr:cNvSpPr>
      </xdr:nvSpPr>
      <xdr:spPr>
        <a:xfrm rot="5400000">
          <a:off x="47625" y="9458325"/>
          <a:ext cx="114300" cy="114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6:H30"/>
  <sheetViews>
    <sheetView zoomScalePageLayoutView="0" workbookViewId="0" topLeftCell="A4">
      <selection activeCell="D18" sqref="D18"/>
    </sheetView>
  </sheetViews>
  <sheetFormatPr defaultColWidth="11.5546875" defaultRowHeight="15"/>
  <cols>
    <col min="1" max="1" width="4.4453125" style="1" customWidth="1"/>
    <col min="2" max="2" width="7.77734375" style="1" customWidth="1"/>
    <col min="3" max="3" width="13.88671875" style="1" customWidth="1"/>
    <col min="4" max="6" width="7.77734375" style="1" customWidth="1"/>
    <col min="7" max="7" width="7.10546875" style="1" customWidth="1"/>
    <col min="8" max="8" width="7.77734375" style="1" customWidth="1"/>
    <col min="9" max="9" width="4.4453125" style="1" customWidth="1"/>
    <col min="10" max="12" width="8.3359375" style="1" customWidth="1"/>
    <col min="13" max="16384" width="11.5546875" style="1" customWidth="1"/>
  </cols>
  <sheetData>
    <row r="6" spans="2:8" ht="19.5" customHeight="1">
      <c r="B6" s="2"/>
      <c r="C6" s="2"/>
      <c r="D6" s="2"/>
      <c r="E6" s="2"/>
      <c r="F6" s="2"/>
      <c r="G6" s="2"/>
      <c r="H6" s="2"/>
    </row>
    <row r="7" spans="2:8" ht="15" customHeight="1">
      <c r="B7" s="225"/>
      <c r="C7" s="226"/>
      <c r="D7" s="226"/>
      <c r="E7" s="226"/>
      <c r="F7" s="226"/>
      <c r="G7" s="226"/>
      <c r="H7" s="227"/>
    </row>
    <row r="8" spans="2:8" ht="19.5" customHeight="1">
      <c r="B8" s="224"/>
      <c r="C8" s="2"/>
      <c r="D8" s="2"/>
      <c r="E8" s="2"/>
      <c r="F8" s="2"/>
      <c r="G8" s="2"/>
      <c r="H8" s="228"/>
    </row>
    <row r="9" spans="2:8" ht="19.5" customHeight="1">
      <c r="B9" s="224"/>
      <c r="C9" s="2"/>
      <c r="D9" s="2"/>
      <c r="E9" s="2"/>
      <c r="F9" s="2"/>
      <c r="G9" s="2"/>
      <c r="H9" s="228"/>
    </row>
    <row r="10" spans="2:8" ht="19.5" customHeight="1">
      <c r="B10" s="224"/>
      <c r="C10" s="2"/>
      <c r="D10" s="2"/>
      <c r="E10" s="2"/>
      <c r="F10" s="2"/>
      <c r="G10" s="2"/>
      <c r="H10" s="228"/>
    </row>
    <row r="11" spans="2:8" ht="19.5" customHeight="1">
      <c r="B11" s="224"/>
      <c r="C11" s="2"/>
      <c r="D11" s="387"/>
      <c r="E11" s="387"/>
      <c r="F11" s="387"/>
      <c r="G11" s="2"/>
      <c r="H11" s="228"/>
    </row>
    <row r="12" spans="2:8" ht="19.5" customHeight="1">
      <c r="B12" s="224"/>
      <c r="C12" s="2"/>
      <c r="D12" s="2"/>
      <c r="E12" s="2"/>
      <c r="F12" s="2"/>
      <c r="G12" s="2"/>
      <c r="H12" s="228"/>
    </row>
    <row r="13" spans="2:8" ht="19.5" customHeight="1">
      <c r="B13" s="224"/>
      <c r="C13" s="2"/>
      <c r="D13" s="2"/>
      <c r="E13" s="2"/>
      <c r="F13" s="2"/>
      <c r="G13" s="2"/>
      <c r="H13" s="228"/>
    </row>
    <row r="14" spans="2:8" ht="19.5" customHeight="1">
      <c r="B14" s="224"/>
      <c r="C14" s="2"/>
      <c r="D14" s="2"/>
      <c r="E14" s="2"/>
      <c r="F14" s="2"/>
      <c r="G14" s="2"/>
      <c r="H14" s="228"/>
    </row>
    <row r="15" spans="2:8" ht="24.75" customHeight="1">
      <c r="B15" s="224"/>
      <c r="C15" s="388" t="s">
        <v>316</v>
      </c>
      <c r="D15" s="389"/>
      <c r="E15" s="389"/>
      <c r="F15" s="389"/>
      <c r="G15" s="389"/>
      <c r="H15" s="390"/>
    </row>
    <row r="16" spans="2:8" ht="19.5" customHeight="1">
      <c r="B16" s="224"/>
      <c r="C16" s="2"/>
      <c r="D16" s="2"/>
      <c r="E16" s="2"/>
      <c r="F16" s="2"/>
      <c r="G16" s="2"/>
      <c r="H16" s="228"/>
    </row>
    <row r="17" spans="2:8" ht="22.5" customHeight="1">
      <c r="B17" s="229"/>
      <c r="C17" s="235" t="s">
        <v>0</v>
      </c>
      <c r="D17" s="391" t="s">
        <v>379</v>
      </c>
      <c r="E17" s="391"/>
      <c r="F17" s="391"/>
      <c r="G17" s="391"/>
      <c r="H17" s="230"/>
    </row>
    <row r="18" spans="2:8" ht="22.5" customHeight="1">
      <c r="B18" s="229"/>
      <c r="C18" s="235" t="s">
        <v>347</v>
      </c>
      <c r="D18" s="382"/>
      <c r="E18" s="377"/>
      <c r="F18" s="377"/>
      <c r="G18" s="378"/>
      <c r="H18" s="230"/>
    </row>
    <row r="19" spans="2:8" ht="22.5" customHeight="1">
      <c r="B19" s="229"/>
      <c r="C19" s="235" t="s">
        <v>1</v>
      </c>
      <c r="D19" s="382"/>
      <c r="E19" s="377"/>
      <c r="F19" s="377"/>
      <c r="G19" s="378"/>
      <c r="H19" s="230"/>
    </row>
    <row r="20" spans="2:8" ht="22.5" customHeight="1">
      <c r="B20" s="229"/>
      <c r="C20" s="235"/>
      <c r="D20" s="383"/>
      <c r="E20" s="379"/>
      <c r="F20" s="379"/>
      <c r="G20" s="380"/>
      <c r="H20" s="230"/>
    </row>
    <row r="21" spans="2:8" ht="22.5" customHeight="1">
      <c r="B21" s="229"/>
      <c r="C21" s="235"/>
      <c r="D21" s="383"/>
      <c r="E21" s="379"/>
      <c r="F21" s="379"/>
      <c r="G21" s="380"/>
      <c r="H21" s="230"/>
    </row>
    <row r="22" spans="2:8" ht="22.5" customHeight="1">
      <c r="B22" s="229"/>
      <c r="C22" s="235"/>
      <c r="D22" s="383"/>
      <c r="E22" s="379"/>
      <c r="F22" s="379"/>
      <c r="G22" s="380"/>
      <c r="H22" s="230"/>
    </row>
    <row r="23" spans="2:8" ht="22.5" customHeight="1">
      <c r="B23" s="229"/>
      <c r="C23" s="235" t="s">
        <v>2</v>
      </c>
      <c r="D23" s="384"/>
      <c r="E23" s="375"/>
      <c r="F23" s="375"/>
      <c r="G23" s="376"/>
      <c r="H23" s="228"/>
    </row>
    <row r="24" spans="2:8" ht="22.5" customHeight="1">
      <c r="B24" s="229"/>
      <c r="C24" s="235" t="s">
        <v>3</v>
      </c>
      <c r="D24" s="382"/>
      <c r="E24" s="377"/>
      <c r="F24" s="377"/>
      <c r="G24" s="378"/>
      <c r="H24" s="230"/>
    </row>
    <row r="25" spans="2:8" ht="22.5" customHeight="1">
      <c r="B25" s="229"/>
      <c r="C25" s="235" t="s">
        <v>4</v>
      </c>
      <c r="D25" s="382"/>
      <c r="E25" s="377"/>
      <c r="F25" s="377"/>
      <c r="G25" s="378"/>
      <c r="H25" s="230"/>
    </row>
    <row r="26" spans="2:8" ht="22.5" customHeight="1">
      <c r="B26" s="229"/>
      <c r="C26" s="235" t="s">
        <v>349</v>
      </c>
      <c r="D26" s="382"/>
      <c r="E26" s="377"/>
      <c r="F26" s="377"/>
      <c r="G26" s="378"/>
      <c r="H26" s="230"/>
    </row>
    <row r="27" spans="2:8" ht="22.5" customHeight="1">
      <c r="B27" s="229"/>
      <c r="C27" s="235" t="s">
        <v>350</v>
      </c>
      <c r="D27" s="382"/>
      <c r="E27" s="377"/>
      <c r="F27" s="377"/>
      <c r="G27" s="378"/>
      <c r="H27" s="230"/>
    </row>
    <row r="28" spans="2:8" ht="22.5" customHeight="1">
      <c r="B28" s="229"/>
      <c r="C28" s="235"/>
      <c r="D28" s="385"/>
      <c r="E28" s="381"/>
      <c r="F28" s="381"/>
      <c r="G28" s="381"/>
      <c r="H28" s="230"/>
    </row>
    <row r="29" spans="2:8" ht="22.5" customHeight="1">
      <c r="B29" s="229"/>
      <c r="C29" s="233"/>
      <c r="D29" s="386"/>
      <c r="E29" s="9"/>
      <c r="F29" s="9"/>
      <c r="G29" s="9"/>
      <c r="H29" s="230"/>
    </row>
    <row r="30" spans="2:8" ht="4.5" customHeight="1">
      <c r="B30" s="231"/>
      <c r="C30" s="4"/>
      <c r="D30" s="4"/>
      <c r="E30" s="281"/>
      <c r="F30" s="281"/>
      <c r="G30" s="4"/>
      <c r="H30" s="232"/>
    </row>
    <row r="31" ht="30" customHeight="1"/>
    <row r="32" ht="30" customHeight="1"/>
    <row r="33" ht="30" customHeight="1"/>
    <row r="34" ht="30" customHeight="1"/>
    <row r="52" ht="5.25" customHeight="1"/>
  </sheetData>
  <sheetProtection password="CC43" sheet="1"/>
  <mergeCells count="3">
    <mergeCell ref="D11:F11"/>
    <mergeCell ref="C15:H15"/>
    <mergeCell ref="D17:G17"/>
  </mergeCells>
  <printOptions/>
  <pageMargins left="1.1811023622047245" right="0.58" top="1.04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24.77734375" style="83" customWidth="1"/>
    <col min="2" max="2" width="2.99609375" style="121" customWidth="1"/>
    <col min="3" max="3" width="5.77734375" style="83" customWidth="1"/>
    <col min="4" max="4" width="1.33203125" style="83" customWidth="1"/>
    <col min="5" max="5" width="28.77734375" style="83" customWidth="1"/>
    <col min="6" max="6" width="2.99609375" style="121" customWidth="1"/>
    <col min="7" max="7" width="5.77734375" style="83" customWidth="1"/>
    <col min="8" max="16384" width="11.5546875" style="83" customWidth="1"/>
  </cols>
  <sheetData>
    <row r="1" spans="1:7" s="57" customFormat="1" ht="30" customHeight="1">
      <c r="A1" s="5" t="s">
        <v>67</v>
      </c>
      <c r="B1" s="77"/>
      <c r="E1" s="457" t="s">
        <v>319</v>
      </c>
      <c r="F1" s="457"/>
      <c r="G1" s="457"/>
    </row>
    <row r="2" spans="1:6" s="57" customFormat="1" ht="9.75" customHeight="1">
      <c r="A2" s="5"/>
      <c r="B2" s="77"/>
      <c r="E2" s="78"/>
      <c r="F2" s="79"/>
    </row>
    <row r="3" spans="1:7" ht="22.5">
      <c r="A3" s="80" t="s">
        <v>68</v>
      </c>
      <c r="B3" s="245" t="s">
        <v>69</v>
      </c>
      <c r="C3" s="81" t="s">
        <v>70</v>
      </c>
      <c r="D3" s="82"/>
      <c r="E3" s="80" t="s">
        <v>68</v>
      </c>
      <c r="F3" s="245" t="s">
        <v>69</v>
      </c>
      <c r="G3" s="81" t="s">
        <v>70</v>
      </c>
    </row>
    <row r="4" spans="1:7" ht="12.75" customHeight="1">
      <c r="A4" s="84" t="s">
        <v>71</v>
      </c>
      <c r="B4" s="85"/>
      <c r="C4" s="86"/>
      <c r="D4" s="87"/>
      <c r="E4" s="84" t="s">
        <v>72</v>
      </c>
      <c r="F4" s="85"/>
      <c r="G4" s="86"/>
    </row>
    <row r="5" spans="1:7" ht="12.75" customHeight="1">
      <c r="A5" s="88" t="s">
        <v>73</v>
      </c>
      <c r="B5" s="89">
        <v>513</v>
      </c>
      <c r="C5" s="88"/>
      <c r="D5" s="87"/>
      <c r="E5" s="88" t="s">
        <v>74</v>
      </c>
      <c r="F5" s="89">
        <v>701</v>
      </c>
      <c r="G5" s="88"/>
    </row>
    <row r="6" spans="1:7" ht="12.75" customHeight="1">
      <c r="A6" s="88" t="s">
        <v>75</v>
      </c>
      <c r="B6" s="89">
        <v>512</v>
      </c>
      <c r="C6" s="88"/>
      <c r="D6" s="87"/>
      <c r="E6" s="88" t="s">
        <v>76</v>
      </c>
      <c r="F6" s="89">
        <v>708</v>
      </c>
      <c r="G6" s="88"/>
    </row>
    <row r="7" spans="1:7" ht="12.75" customHeight="1">
      <c r="A7" s="88" t="s">
        <v>77</v>
      </c>
      <c r="B7" s="89"/>
      <c r="C7" s="88"/>
      <c r="D7" s="87"/>
      <c r="E7" s="88" t="s">
        <v>78</v>
      </c>
      <c r="F7" s="89">
        <v>702</v>
      </c>
      <c r="G7" s="88"/>
    </row>
    <row r="8" spans="1:7" ht="12.75" customHeight="1">
      <c r="A8" s="88" t="s">
        <v>79</v>
      </c>
      <c r="B8" s="89">
        <v>502</v>
      </c>
      <c r="C8" s="88"/>
      <c r="D8" s="87"/>
      <c r="E8" s="88" t="s">
        <v>80</v>
      </c>
      <c r="F8" s="89">
        <v>703</v>
      </c>
      <c r="G8" s="88"/>
    </row>
    <row r="9" spans="1:7" ht="12.75" customHeight="1">
      <c r="A9" s="75" t="s">
        <v>81</v>
      </c>
      <c r="B9" s="89">
        <v>501</v>
      </c>
      <c r="C9" s="88"/>
      <c r="D9" s="87"/>
      <c r="E9" s="88" t="s">
        <v>82</v>
      </c>
      <c r="F9" s="89">
        <v>704</v>
      </c>
      <c r="G9" s="88"/>
    </row>
    <row r="10" spans="1:7" ht="12.75" customHeight="1">
      <c r="A10" s="88" t="s">
        <v>83</v>
      </c>
      <c r="B10" s="89">
        <v>504</v>
      </c>
      <c r="C10" s="88"/>
      <c r="D10" s="87"/>
      <c r="E10" s="88" t="s">
        <v>84</v>
      </c>
      <c r="F10" s="89">
        <v>704</v>
      </c>
      <c r="G10" s="88"/>
    </row>
    <row r="11" spans="1:7" ht="12.75" customHeight="1">
      <c r="A11" s="88" t="s">
        <v>85</v>
      </c>
      <c r="B11" s="89">
        <v>514</v>
      </c>
      <c r="C11" s="88"/>
      <c r="D11" s="87"/>
      <c r="E11" s="88"/>
      <c r="F11" s="89"/>
      <c r="G11" s="88"/>
    </row>
    <row r="12" spans="1:7" ht="12.75" customHeight="1">
      <c r="A12" s="88" t="s">
        <v>86</v>
      </c>
      <c r="B12" s="89">
        <v>516</v>
      </c>
      <c r="C12" s="88"/>
      <c r="D12" s="87"/>
      <c r="E12" s="88" t="s">
        <v>87</v>
      </c>
      <c r="F12" s="89">
        <v>705</v>
      </c>
      <c r="G12" s="88"/>
    </row>
    <row r="13" spans="1:7" ht="12.75" customHeight="1">
      <c r="A13" s="88" t="s">
        <v>88</v>
      </c>
      <c r="B13" s="89">
        <v>511</v>
      </c>
      <c r="C13" s="88"/>
      <c r="D13" s="87"/>
      <c r="E13" s="16"/>
      <c r="F13" s="90"/>
      <c r="G13" s="88"/>
    </row>
    <row r="14" spans="1:7" ht="12.75" customHeight="1">
      <c r="A14" s="88" t="s">
        <v>89</v>
      </c>
      <c r="B14" s="89">
        <v>505</v>
      </c>
      <c r="C14" s="88"/>
      <c r="D14" s="87"/>
      <c r="E14" s="16"/>
      <c r="F14" s="90"/>
      <c r="G14" s="88"/>
    </row>
    <row r="15" spans="1:7" ht="12.75" customHeight="1">
      <c r="A15" s="88" t="s">
        <v>90</v>
      </c>
      <c r="B15" s="89">
        <v>527</v>
      </c>
      <c r="C15" s="88"/>
      <c r="D15" s="87"/>
      <c r="E15" s="88" t="s">
        <v>91</v>
      </c>
      <c r="F15" s="89">
        <v>709</v>
      </c>
      <c r="G15" s="88"/>
    </row>
    <row r="16" spans="1:7" ht="12.75" customHeight="1">
      <c r="A16" s="88" t="s">
        <v>92</v>
      </c>
      <c r="B16" s="89">
        <v>531</v>
      </c>
      <c r="C16" s="88"/>
      <c r="D16" s="87"/>
      <c r="E16" s="88" t="s">
        <v>93</v>
      </c>
      <c r="F16" s="89">
        <v>710</v>
      </c>
      <c r="G16" s="88"/>
    </row>
    <row r="17" spans="1:7" ht="12.75" customHeight="1">
      <c r="A17" s="88" t="s">
        <v>23</v>
      </c>
      <c r="B17" s="89">
        <v>524</v>
      </c>
      <c r="C17" s="88"/>
      <c r="D17" s="87"/>
      <c r="E17" s="91" t="s">
        <v>94</v>
      </c>
      <c r="F17" s="89">
        <v>707</v>
      </c>
      <c r="G17" s="88"/>
    </row>
    <row r="18" spans="1:7" ht="12.75" customHeight="1">
      <c r="A18" s="88" t="s">
        <v>95</v>
      </c>
      <c r="B18" s="89">
        <v>522</v>
      </c>
      <c r="C18" s="88"/>
      <c r="D18" s="87"/>
      <c r="E18" s="88" t="s">
        <v>96</v>
      </c>
      <c r="F18" s="89">
        <v>712</v>
      </c>
      <c r="G18" s="88"/>
    </row>
    <row r="19" spans="1:7" ht="12.75" customHeight="1">
      <c r="A19" s="88" t="s">
        <v>97</v>
      </c>
      <c r="B19" s="92">
        <v>523</v>
      </c>
      <c r="C19" s="88"/>
      <c r="D19" s="87"/>
      <c r="E19" s="91" t="s">
        <v>98</v>
      </c>
      <c r="F19" s="89">
        <v>713</v>
      </c>
      <c r="G19" s="88"/>
    </row>
    <row r="20" spans="1:7" ht="12.75" customHeight="1">
      <c r="A20" s="88" t="s">
        <v>99</v>
      </c>
      <c r="B20" s="92">
        <v>508</v>
      </c>
      <c r="C20" s="88"/>
      <c r="D20" s="87"/>
      <c r="E20" s="91" t="s">
        <v>100</v>
      </c>
      <c r="F20" s="89">
        <v>714</v>
      </c>
      <c r="G20" s="88"/>
    </row>
    <row r="21" spans="1:7" ht="12.75" customHeight="1">
      <c r="A21" s="93" t="s">
        <v>101</v>
      </c>
      <c r="B21" s="89">
        <v>521</v>
      </c>
      <c r="C21" s="88"/>
      <c r="D21" s="87"/>
      <c r="E21" s="91" t="s">
        <v>102</v>
      </c>
      <c r="F21" s="89">
        <v>715</v>
      </c>
      <c r="G21" s="88"/>
    </row>
    <row r="22" spans="1:7" ht="12.75" customHeight="1">
      <c r="A22" s="93" t="s">
        <v>103</v>
      </c>
      <c r="B22" s="89">
        <v>508</v>
      </c>
      <c r="C22" s="88"/>
      <c r="D22" s="87"/>
      <c r="E22" s="91" t="s">
        <v>104</v>
      </c>
      <c r="F22" s="89">
        <v>706</v>
      </c>
      <c r="G22" s="88"/>
    </row>
    <row r="23" spans="1:7" ht="12.75" customHeight="1">
      <c r="A23" s="88" t="s">
        <v>105</v>
      </c>
      <c r="B23" s="89">
        <v>537</v>
      </c>
      <c r="C23" s="88"/>
      <c r="D23" s="87"/>
      <c r="E23" s="91" t="s">
        <v>106</v>
      </c>
      <c r="F23" s="89">
        <v>851</v>
      </c>
      <c r="G23" s="88"/>
    </row>
    <row r="24" spans="1:7" ht="12.75" customHeight="1">
      <c r="A24" s="88" t="s">
        <v>107</v>
      </c>
      <c r="B24" s="89">
        <v>536</v>
      </c>
      <c r="C24" s="88"/>
      <c r="D24" s="87"/>
      <c r="E24" s="91" t="s">
        <v>108</v>
      </c>
      <c r="F24" s="94" t="s">
        <v>109</v>
      </c>
      <c r="G24" s="16"/>
    </row>
    <row r="25" spans="1:7" ht="12.75" customHeight="1">
      <c r="A25" s="88" t="s">
        <v>110</v>
      </c>
      <c r="B25" s="89">
        <v>528</v>
      </c>
      <c r="C25" s="88"/>
      <c r="D25" s="87"/>
      <c r="E25" s="154" t="s">
        <v>325</v>
      </c>
      <c r="F25" s="85"/>
      <c r="G25" s="86"/>
    </row>
    <row r="26" spans="1:7" ht="12.75" customHeight="1">
      <c r="A26" s="88" t="s">
        <v>111</v>
      </c>
      <c r="B26" s="89">
        <v>541</v>
      </c>
      <c r="C26" s="88"/>
      <c r="D26" s="87"/>
      <c r="E26" s="91" t="s">
        <v>112</v>
      </c>
      <c r="F26" s="94" t="s">
        <v>113</v>
      </c>
      <c r="G26" s="88"/>
    </row>
    <row r="27" spans="1:7" ht="12.75" customHeight="1">
      <c r="A27" s="16"/>
      <c r="B27" s="90"/>
      <c r="C27" s="95"/>
      <c r="D27" s="87"/>
      <c r="E27" s="91" t="s">
        <v>114</v>
      </c>
      <c r="F27" s="94" t="s">
        <v>115</v>
      </c>
      <c r="G27" s="88"/>
    </row>
    <row r="28" spans="1:7" ht="12.75" customHeight="1">
      <c r="A28" s="96"/>
      <c r="B28" s="92"/>
      <c r="C28" s="97"/>
      <c r="D28" s="87"/>
      <c r="E28" s="91" t="s">
        <v>116</v>
      </c>
      <c r="F28" s="94" t="s">
        <v>117</v>
      </c>
      <c r="G28" s="88"/>
    </row>
    <row r="29" spans="1:7" ht="12.75" customHeight="1" thickBot="1">
      <c r="A29" s="98" t="s">
        <v>118</v>
      </c>
      <c r="B29" s="249">
        <v>545</v>
      </c>
      <c r="C29" s="98"/>
      <c r="D29" s="99"/>
      <c r="E29" s="100"/>
      <c r="F29" s="101"/>
      <c r="G29" s="102"/>
    </row>
    <row r="30" spans="1:7" ht="12.75" customHeight="1">
      <c r="A30" s="247" t="s">
        <v>119</v>
      </c>
      <c r="B30" s="248"/>
      <c r="C30" s="103"/>
      <c r="D30" s="99"/>
      <c r="E30" s="463" t="s">
        <v>120</v>
      </c>
      <c r="F30" s="464"/>
      <c r="G30" s="270"/>
    </row>
    <row r="31" spans="1:7" ht="12.75" customHeight="1" thickBot="1">
      <c r="A31" s="88" t="s">
        <v>121</v>
      </c>
      <c r="B31" s="89">
        <v>546</v>
      </c>
      <c r="C31" s="103"/>
      <c r="D31" s="87"/>
      <c r="E31" s="465"/>
      <c r="F31" s="466"/>
      <c r="G31" s="271"/>
    </row>
    <row r="32" spans="1:7" ht="12.75" customHeight="1">
      <c r="A32" s="88" t="s">
        <v>122</v>
      </c>
      <c r="B32" s="89">
        <v>551</v>
      </c>
      <c r="C32" s="16"/>
      <c r="D32" s="87"/>
      <c r="E32" s="106"/>
      <c r="F32" s="107"/>
      <c r="G32" s="87"/>
    </row>
    <row r="33" spans="1:7" ht="12.75" customHeight="1">
      <c r="A33" s="16"/>
      <c r="B33" s="89"/>
      <c r="C33" s="108"/>
      <c r="D33" s="87"/>
      <c r="E33" s="84" t="s">
        <v>123</v>
      </c>
      <c r="F33" s="85"/>
      <c r="G33" s="86"/>
    </row>
    <row r="34" spans="1:7" ht="12.75" customHeight="1">
      <c r="A34" s="88" t="s">
        <v>124</v>
      </c>
      <c r="B34" s="89">
        <v>553</v>
      </c>
      <c r="C34" s="109"/>
      <c r="D34" s="110"/>
      <c r="E34" s="102" t="s">
        <v>125</v>
      </c>
      <c r="F34" s="111"/>
      <c r="G34" s="88"/>
    </row>
    <row r="35" spans="1:7" ht="12.75" customHeight="1">
      <c r="A35" s="98" t="s">
        <v>126</v>
      </c>
      <c r="B35" s="249">
        <v>554</v>
      </c>
      <c r="C35" s="98"/>
      <c r="D35" s="112"/>
      <c r="E35" s="88" t="s">
        <v>127</v>
      </c>
      <c r="F35" s="89">
        <v>901</v>
      </c>
      <c r="G35" s="88"/>
    </row>
    <row r="36" spans="1:7" ht="12.75" customHeight="1">
      <c r="A36" s="247" t="s">
        <v>128</v>
      </c>
      <c r="B36" s="248"/>
      <c r="C36" s="247"/>
      <c r="D36" s="99"/>
      <c r="E36" s="88" t="s">
        <v>129</v>
      </c>
      <c r="F36" s="89">
        <v>902</v>
      </c>
      <c r="G36" s="88"/>
    </row>
    <row r="37" spans="1:7" ht="12.75" customHeight="1">
      <c r="A37" s="16"/>
      <c r="B37" s="90"/>
      <c r="C37" s="103"/>
      <c r="D37" s="110"/>
      <c r="E37" s="75" t="s">
        <v>130</v>
      </c>
      <c r="F37" s="113">
        <v>902</v>
      </c>
      <c r="G37" s="97"/>
    </row>
    <row r="38" spans="1:7" ht="12.75" customHeight="1">
      <c r="A38" s="93" t="s">
        <v>131</v>
      </c>
      <c r="B38" s="89">
        <v>590</v>
      </c>
      <c r="C38" s="88"/>
      <c r="D38" s="87"/>
      <c r="E38" s="448" t="s">
        <v>132</v>
      </c>
      <c r="F38" s="451">
        <v>903</v>
      </c>
      <c r="G38" s="460"/>
    </row>
    <row r="39" spans="1:7" ht="12.75" customHeight="1">
      <c r="A39" s="93" t="s">
        <v>133</v>
      </c>
      <c r="B39" s="89">
        <v>592</v>
      </c>
      <c r="C39" s="16"/>
      <c r="D39" s="87"/>
      <c r="E39" s="458"/>
      <c r="F39" s="452"/>
      <c r="G39" s="461"/>
    </row>
    <row r="40" spans="1:7" ht="12.75" customHeight="1">
      <c r="A40" s="88" t="s">
        <v>134</v>
      </c>
      <c r="B40" s="89">
        <v>556</v>
      </c>
      <c r="C40" s="16"/>
      <c r="D40" s="87"/>
      <c r="E40" s="458"/>
      <c r="F40" s="452"/>
      <c r="G40" s="461"/>
    </row>
    <row r="41" spans="1:7" ht="12.75" customHeight="1">
      <c r="A41" s="88" t="s">
        <v>135</v>
      </c>
      <c r="B41" s="89">
        <v>557</v>
      </c>
      <c r="C41" s="88"/>
      <c r="D41" s="87"/>
      <c r="E41" s="459"/>
      <c r="F41" s="453"/>
      <c r="G41" s="462"/>
    </row>
    <row r="42" spans="1:7" ht="12.75" customHeight="1" thickBot="1">
      <c r="A42" s="16"/>
      <c r="B42" s="90"/>
      <c r="C42" s="95"/>
      <c r="D42" s="110"/>
      <c r="E42" s="114"/>
      <c r="F42" s="115"/>
      <c r="G42" s="114"/>
    </row>
    <row r="43" spans="1:9" ht="12.75" customHeight="1">
      <c r="A43" s="84" t="s">
        <v>136</v>
      </c>
      <c r="B43" s="85"/>
      <c r="C43" s="86"/>
      <c r="D43" s="110"/>
      <c r="E43" s="467" t="s">
        <v>137</v>
      </c>
      <c r="F43" s="272"/>
      <c r="G43" s="104"/>
      <c r="I43" s="112"/>
    </row>
    <row r="44" spans="1:9" ht="12.75" customHeight="1" thickBot="1">
      <c r="A44" s="93" t="s">
        <v>138</v>
      </c>
      <c r="B44" s="92">
        <v>601</v>
      </c>
      <c r="C44" s="16"/>
      <c r="D44" s="110"/>
      <c r="E44" s="468"/>
      <c r="F44" s="273"/>
      <c r="G44" s="105"/>
      <c r="I44" s="112"/>
    </row>
    <row r="45" spans="1:9" ht="12.75" customHeight="1">
      <c r="A45" s="88" t="s">
        <v>139</v>
      </c>
      <c r="B45" s="89">
        <v>601</v>
      </c>
      <c r="C45" s="88"/>
      <c r="D45" s="110"/>
      <c r="E45" s="116" t="s">
        <v>140</v>
      </c>
      <c r="F45" s="117"/>
      <c r="G45" s="118"/>
      <c r="I45" s="57"/>
    </row>
    <row r="46" spans="1:7" ht="12.75" customHeight="1">
      <c r="A46" s="93" t="s">
        <v>141</v>
      </c>
      <c r="B46" s="92">
        <v>613</v>
      </c>
      <c r="C46" s="88"/>
      <c r="D46" s="87"/>
      <c r="E46" s="88" t="s">
        <v>142</v>
      </c>
      <c r="F46" s="89"/>
      <c r="G46" s="88"/>
    </row>
    <row r="47" spans="1:7" ht="12.75" customHeight="1" thickBot="1">
      <c r="A47" s="93" t="s">
        <v>143</v>
      </c>
      <c r="B47" s="92">
        <v>613</v>
      </c>
      <c r="C47" s="88"/>
      <c r="D47" s="110"/>
      <c r="E47" s="102" t="s">
        <v>144</v>
      </c>
      <c r="F47" s="111"/>
      <c r="G47" s="102"/>
    </row>
    <row r="48" spans="1:7" ht="13.5" customHeight="1" thickBot="1">
      <c r="A48" s="75" t="s">
        <v>145</v>
      </c>
      <c r="B48" s="113">
        <v>612</v>
      </c>
      <c r="C48" s="88"/>
      <c r="D48" s="110"/>
      <c r="E48" s="274" t="s">
        <v>146</v>
      </c>
      <c r="F48" s="276"/>
      <c r="G48" s="119"/>
    </row>
    <row r="49" spans="1:7" ht="12.75" customHeight="1" thickBot="1">
      <c r="A49" s="88" t="s">
        <v>147</v>
      </c>
      <c r="B49" s="89">
        <v>611</v>
      </c>
      <c r="C49" s="95"/>
      <c r="D49" s="87"/>
      <c r="E49" s="275" t="s">
        <v>148</v>
      </c>
      <c r="F49" s="277"/>
      <c r="G49" s="120"/>
    </row>
    <row r="50" spans="1:5" s="239" customFormat="1" ht="12.75" customHeight="1">
      <c r="A50" s="98" t="s">
        <v>149</v>
      </c>
      <c r="B50" s="250">
        <v>616</v>
      </c>
      <c r="C50" s="236"/>
      <c r="D50" s="237"/>
      <c r="E50" s="238"/>
    </row>
    <row r="51" spans="1:7" ht="11.25" customHeight="1">
      <c r="A51" s="234" t="s">
        <v>150</v>
      </c>
      <c r="B51" s="246"/>
      <c r="C51" s="240"/>
      <c r="D51" s="241"/>
      <c r="E51" s="242" t="s">
        <v>151</v>
      </c>
      <c r="F51" s="243"/>
      <c r="G51" s="244"/>
    </row>
    <row r="52" spans="1:7" ht="12.75" customHeight="1">
      <c r="A52" s="88" t="s">
        <v>152</v>
      </c>
      <c r="B52" s="89">
        <v>617</v>
      </c>
      <c r="C52" s="88"/>
      <c r="D52" s="110"/>
      <c r="E52" s="88" t="s">
        <v>153</v>
      </c>
      <c r="F52" s="89"/>
      <c r="G52" s="88"/>
    </row>
    <row r="53" spans="1:7" ht="12.75" customHeight="1">
      <c r="A53" s="88"/>
      <c r="B53" s="89"/>
      <c r="C53" s="88"/>
      <c r="D53" s="110"/>
      <c r="E53" s="448" t="s">
        <v>154</v>
      </c>
      <c r="F53" s="451">
        <v>908</v>
      </c>
      <c r="G53" s="454"/>
    </row>
    <row r="54" spans="1:7" ht="12.75" customHeight="1">
      <c r="A54" s="16"/>
      <c r="B54" s="90"/>
      <c r="C54" s="16"/>
      <c r="D54" s="110"/>
      <c r="E54" s="449"/>
      <c r="F54" s="452"/>
      <c r="G54" s="455"/>
    </row>
    <row r="55" spans="1:7" ht="12.75" customHeight="1">
      <c r="A55" s="122" t="s">
        <v>155</v>
      </c>
      <c r="B55" s="123"/>
      <c r="C55" s="88"/>
      <c r="D55" s="87"/>
      <c r="E55" s="450"/>
      <c r="F55" s="453"/>
      <c r="G55" s="456"/>
    </row>
    <row r="56" spans="1:7" ht="12.75" customHeight="1">
      <c r="A56" s="88" t="s">
        <v>156</v>
      </c>
      <c r="B56" s="89"/>
      <c r="C56" s="88"/>
      <c r="D56" s="87"/>
      <c r="E56" s="16"/>
      <c r="F56" s="90"/>
      <c r="G56" s="16"/>
    </row>
    <row r="57" spans="1:7" ht="12.75" customHeight="1">
      <c r="A57" s="88"/>
      <c r="B57" s="89"/>
      <c r="C57" s="88"/>
      <c r="D57" s="110"/>
      <c r="E57" s="88" t="s">
        <v>157</v>
      </c>
      <c r="F57" s="88"/>
      <c r="G57" s="88"/>
    </row>
    <row r="58" spans="1:5" ht="12" customHeight="1">
      <c r="A58" s="57"/>
      <c r="B58" s="3"/>
      <c r="C58" s="112"/>
      <c r="D58" s="112"/>
      <c r="E58" s="57"/>
    </row>
    <row r="59" spans="2:6" s="57" customFormat="1" ht="12" customHeight="1">
      <c r="B59" s="3"/>
      <c r="C59" s="112"/>
      <c r="D59" s="112"/>
      <c r="F59" s="3"/>
    </row>
    <row r="60" spans="2:6" s="57" customFormat="1" ht="12.75">
      <c r="B60" s="3"/>
      <c r="C60" s="112"/>
      <c r="D60" s="112"/>
      <c r="F60" s="3"/>
    </row>
    <row r="61" spans="1:7" ht="12.75">
      <c r="A61" s="124"/>
      <c r="B61" s="125"/>
      <c r="C61" s="124"/>
      <c r="D61" s="124"/>
      <c r="E61" s="124"/>
      <c r="F61" s="125"/>
      <c r="G61" s="124"/>
    </row>
    <row r="62" spans="1:7" ht="12.75">
      <c r="A62" s="124"/>
      <c r="B62" s="125"/>
      <c r="C62" s="124"/>
      <c r="D62" s="124"/>
      <c r="E62" s="124"/>
      <c r="F62" s="125"/>
      <c r="G62" s="124"/>
    </row>
  </sheetData>
  <sheetProtection/>
  <mergeCells count="9">
    <mergeCell ref="E53:E55"/>
    <mergeCell ref="F53:F55"/>
    <mergeCell ref="G53:G55"/>
    <mergeCell ref="E1:G1"/>
    <mergeCell ref="E38:E41"/>
    <mergeCell ref="F38:F41"/>
    <mergeCell ref="G38:G41"/>
    <mergeCell ref="E30:F31"/>
    <mergeCell ref="E43:E44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2"/>
  <headerFooter alignWithMargins="0">
    <oddFooter>&amp;L&amp;8Dienstleistungen SBV T+S, November 2005&amp;R&amp;8 Flächennutzung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3" sqref="B3:C3"/>
    </sheetView>
  </sheetViews>
  <sheetFormatPr defaultColWidth="11.5546875" defaultRowHeight="15"/>
  <cols>
    <col min="1" max="2" width="5.6640625" style="0" customWidth="1"/>
    <col min="3" max="14" width="4.99609375" style="0" customWidth="1"/>
  </cols>
  <sheetData>
    <row r="1" s="126" customFormat="1" ht="30" customHeight="1">
      <c r="A1" s="5" t="s">
        <v>229</v>
      </c>
    </row>
    <row r="2" spans="1:14" ht="21.75" customHeight="1">
      <c r="A2" s="147" t="s">
        <v>230</v>
      </c>
      <c r="B2" s="126"/>
      <c r="C2" s="126"/>
      <c r="D2" s="126"/>
      <c r="E2" s="126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21.75" customHeight="1">
      <c r="B3" s="126"/>
      <c r="C3" s="126"/>
      <c r="D3" s="126"/>
      <c r="E3" s="126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21.75" customHeight="1">
      <c r="A4" s="147" t="s">
        <v>231</v>
      </c>
      <c r="D4" s="126"/>
      <c r="E4" s="126"/>
      <c r="F4" s="148"/>
      <c r="G4" s="148"/>
      <c r="H4" s="148"/>
      <c r="I4" s="148"/>
      <c r="J4" s="148"/>
      <c r="K4" s="148"/>
      <c r="L4" s="148"/>
      <c r="M4" s="148"/>
      <c r="N4" s="148"/>
    </row>
    <row r="5" spans="6:14" ht="21.75" customHeight="1">
      <c r="F5" s="148"/>
      <c r="G5" s="148"/>
      <c r="H5" s="148"/>
      <c r="I5" s="148"/>
      <c r="J5" s="148"/>
      <c r="K5" s="148"/>
      <c r="L5" s="148"/>
      <c r="M5" s="148"/>
      <c r="N5" s="148"/>
    </row>
    <row r="6" spans="2:14" ht="21.75" customHeight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30" customHeight="1">
      <c r="A7" s="5" t="s">
        <v>232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9.5" customHeight="1">
      <c r="A8" s="147" t="s">
        <v>233</v>
      </c>
      <c r="C8" s="126"/>
      <c r="D8" s="126"/>
      <c r="E8" s="126"/>
      <c r="F8" s="126"/>
      <c r="I8" s="150" t="s">
        <v>234</v>
      </c>
      <c r="J8" s="148"/>
      <c r="K8" s="148"/>
      <c r="L8" s="148"/>
      <c r="M8" s="148"/>
      <c r="N8" s="148"/>
    </row>
    <row r="9" spans="1:14" ht="19.5" customHeight="1">
      <c r="A9" s="147" t="s">
        <v>235</v>
      </c>
      <c r="C9" s="126"/>
      <c r="D9" s="126"/>
      <c r="E9" s="126"/>
      <c r="F9" s="126"/>
      <c r="I9" s="150" t="s">
        <v>234</v>
      </c>
      <c r="J9" s="148"/>
      <c r="K9" s="148"/>
      <c r="L9" s="148"/>
      <c r="M9" s="148"/>
      <c r="N9" s="148"/>
    </row>
    <row r="10" s="126" customFormat="1" ht="21.75" customHeight="1"/>
    <row r="11" ht="30" customHeight="1" thickBot="1">
      <c r="A11" s="5" t="s">
        <v>337</v>
      </c>
    </row>
    <row r="12" spans="1:14" ht="30" customHeight="1" thickBot="1">
      <c r="A12" s="506"/>
      <c r="B12" s="506"/>
      <c r="C12" s="505" t="s">
        <v>335</v>
      </c>
      <c r="D12" s="505"/>
      <c r="E12" s="505"/>
      <c r="F12" s="505" t="s">
        <v>336</v>
      </c>
      <c r="G12" s="505"/>
      <c r="H12" s="505"/>
      <c r="I12" s="505" t="s">
        <v>208</v>
      </c>
      <c r="J12" s="505"/>
      <c r="K12" s="505"/>
      <c r="L12" s="505" t="s">
        <v>332</v>
      </c>
      <c r="M12" s="505"/>
      <c r="N12" s="505"/>
    </row>
    <row r="13" spans="1:14" ht="30" customHeight="1" thickBot="1">
      <c r="A13" s="505" t="s">
        <v>338</v>
      </c>
      <c r="B13" s="505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</row>
    <row r="14" spans="9:14" ht="19.5" customHeight="1">
      <c r="I14" s="152" t="s">
        <v>339</v>
      </c>
      <c r="L14" s="279"/>
      <c r="M14" s="279"/>
      <c r="N14" s="279"/>
    </row>
    <row r="15" s="126" customFormat="1" ht="30" customHeight="1">
      <c r="A15" s="5" t="s">
        <v>236</v>
      </c>
    </row>
    <row r="16" s="126" customFormat="1" ht="9.75" customHeight="1" thickBot="1">
      <c r="A16" s="5"/>
    </row>
    <row r="17" spans="1:14" ht="30" customHeight="1" thickBot="1">
      <c r="A17" s="478" t="s">
        <v>237</v>
      </c>
      <c r="B17" s="479"/>
      <c r="C17" s="479"/>
      <c r="D17" s="479"/>
      <c r="E17" s="479"/>
      <c r="F17" s="479"/>
      <c r="G17" s="480"/>
      <c r="H17" s="478" t="s">
        <v>238</v>
      </c>
      <c r="I17" s="479"/>
      <c r="J17" s="479"/>
      <c r="K17" s="479"/>
      <c r="L17" s="479"/>
      <c r="M17" s="479"/>
      <c r="N17" s="481"/>
    </row>
    <row r="18" spans="1:14" ht="27.75" customHeight="1" thickBot="1">
      <c r="A18" s="482" t="s">
        <v>323</v>
      </c>
      <c r="B18" s="469"/>
      <c r="C18" s="469"/>
      <c r="D18" s="469"/>
      <c r="E18" s="469"/>
      <c r="F18" s="469"/>
      <c r="G18" s="469"/>
      <c r="H18" s="482" t="s">
        <v>323</v>
      </c>
      <c r="I18" s="469"/>
      <c r="J18" s="469"/>
      <c r="K18" s="469"/>
      <c r="L18" s="469"/>
      <c r="M18" s="469"/>
      <c r="N18" s="470"/>
    </row>
    <row r="19" spans="1:14" ht="27.75" customHeight="1" thickBot="1">
      <c r="A19" s="473" t="s">
        <v>324</v>
      </c>
      <c r="B19" s="474"/>
      <c r="C19" s="474"/>
      <c r="D19" s="474"/>
      <c r="E19" s="474"/>
      <c r="F19" s="474"/>
      <c r="G19" s="474"/>
      <c r="H19" s="473" t="s">
        <v>324</v>
      </c>
      <c r="I19" s="474"/>
      <c r="J19" s="474"/>
      <c r="K19" s="474"/>
      <c r="L19" s="474"/>
      <c r="M19" s="474"/>
      <c r="N19" s="475"/>
    </row>
    <row r="20" spans="1:14" ht="27.75" customHeight="1" thickBot="1">
      <c r="A20" s="476" t="s">
        <v>239</v>
      </c>
      <c r="B20" s="477"/>
      <c r="C20" s="477"/>
      <c r="D20" s="477"/>
      <c r="E20" s="471"/>
      <c r="F20" s="471"/>
      <c r="G20" s="471"/>
      <c r="H20" s="476" t="s">
        <v>239</v>
      </c>
      <c r="I20" s="477"/>
      <c r="J20" s="477"/>
      <c r="K20" s="477"/>
      <c r="L20" s="471"/>
      <c r="M20" s="471"/>
      <c r="N20" s="472"/>
    </row>
    <row r="21" ht="19.5" customHeight="1"/>
    <row r="22" ht="19.5" customHeight="1"/>
    <row r="23" s="126" customFormat="1" ht="30" customHeight="1">
      <c r="A23" s="5" t="s">
        <v>240</v>
      </c>
    </row>
    <row r="24" spans="1:6" s="147" customFormat="1" ht="27.75" customHeight="1" thickBot="1">
      <c r="A24" s="151" t="s">
        <v>315</v>
      </c>
      <c r="B24" s="152"/>
      <c r="C24" s="152"/>
      <c r="D24" s="152"/>
      <c r="E24" s="152"/>
      <c r="F24" s="152"/>
    </row>
    <row r="25" spans="1:14" ht="27.75" customHeight="1" thickBot="1">
      <c r="A25" s="483"/>
      <c r="B25" s="484"/>
      <c r="C25" s="485" t="s">
        <v>241</v>
      </c>
      <c r="D25" s="486"/>
      <c r="E25" s="485" t="s">
        <v>242</v>
      </c>
      <c r="F25" s="486"/>
      <c r="G25" s="485" t="s">
        <v>243</v>
      </c>
      <c r="H25" s="486"/>
      <c r="I25" s="485" t="s">
        <v>244</v>
      </c>
      <c r="J25" s="485"/>
      <c r="K25" s="485" t="s">
        <v>245</v>
      </c>
      <c r="L25" s="485"/>
      <c r="M25" s="487" t="s">
        <v>246</v>
      </c>
      <c r="N25" s="488"/>
    </row>
    <row r="26" spans="1:14" ht="27.75" customHeight="1" thickBot="1">
      <c r="A26" s="482" t="s">
        <v>1</v>
      </c>
      <c r="B26" s="489"/>
      <c r="C26" s="490" t="s">
        <v>247</v>
      </c>
      <c r="D26" s="490"/>
      <c r="E26" s="490" t="s">
        <v>247</v>
      </c>
      <c r="F26" s="490"/>
      <c r="G26" s="490" t="s">
        <v>247</v>
      </c>
      <c r="H26" s="490"/>
      <c r="I26" s="490" t="s">
        <v>247</v>
      </c>
      <c r="J26" s="490"/>
      <c r="K26" s="490" t="s">
        <v>247</v>
      </c>
      <c r="L26" s="490"/>
      <c r="M26" s="490" t="s">
        <v>247</v>
      </c>
      <c r="N26" s="491"/>
    </row>
    <row r="27" spans="1:14" ht="27.75" customHeight="1" thickBot="1">
      <c r="A27" s="494" t="s">
        <v>248</v>
      </c>
      <c r="B27" s="495"/>
      <c r="C27" s="492" t="s">
        <v>247</v>
      </c>
      <c r="D27" s="492"/>
      <c r="E27" s="492" t="s">
        <v>247</v>
      </c>
      <c r="F27" s="492"/>
      <c r="G27" s="492" t="s">
        <v>247</v>
      </c>
      <c r="H27" s="492"/>
      <c r="I27" s="492" t="s">
        <v>247</v>
      </c>
      <c r="J27" s="492"/>
      <c r="K27" s="492" t="s">
        <v>247</v>
      </c>
      <c r="L27" s="492"/>
      <c r="M27" s="492" t="s">
        <v>247</v>
      </c>
      <c r="N27" s="493"/>
    </row>
    <row r="28" spans="1:14" ht="27.75" customHeight="1" thickBot="1">
      <c r="A28" s="494" t="s">
        <v>249</v>
      </c>
      <c r="B28" s="495"/>
      <c r="C28" s="492" t="s">
        <v>247</v>
      </c>
      <c r="D28" s="492"/>
      <c r="E28" s="492" t="s">
        <v>247</v>
      </c>
      <c r="F28" s="492"/>
      <c r="G28" s="492" t="s">
        <v>247</v>
      </c>
      <c r="H28" s="492"/>
      <c r="I28" s="492" t="s">
        <v>247</v>
      </c>
      <c r="J28" s="492"/>
      <c r="K28" s="492" t="s">
        <v>247</v>
      </c>
      <c r="L28" s="492"/>
      <c r="M28" s="492" t="s">
        <v>247</v>
      </c>
      <c r="N28" s="493"/>
    </row>
    <row r="29" spans="1:14" ht="27.75" customHeight="1" thickBot="1">
      <c r="A29" s="473"/>
      <c r="B29" s="504"/>
      <c r="C29" s="496" t="s">
        <v>247</v>
      </c>
      <c r="D29" s="496"/>
      <c r="E29" s="496" t="s">
        <v>247</v>
      </c>
      <c r="F29" s="496"/>
      <c r="G29" s="496" t="s">
        <v>247</v>
      </c>
      <c r="H29" s="496"/>
      <c r="I29" s="496" t="s">
        <v>247</v>
      </c>
      <c r="J29" s="496"/>
      <c r="K29" s="496" t="s">
        <v>247</v>
      </c>
      <c r="L29" s="496"/>
      <c r="M29" s="496" t="s">
        <v>247</v>
      </c>
      <c r="N29" s="497"/>
    </row>
    <row r="30" spans="1:14" ht="27.75" customHeight="1" thickBot="1">
      <c r="A30" s="476" t="s">
        <v>167</v>
      </c>
      <c r="B30" s="498"/>
      <c r="C30" s="499">
        <v>1</v>
      </c>
      <c r="D30" s="500"/>
      <c r="E30" s="501">
        <v>1</v>
      </c>
      <c r="F30" s="502">
        <v>1</v>
      </c>
      <c r="G30" s="501">
        <v>1</v>
      </c>
      <c r="H30" s="502">
        <v>1</v>
      </c>
      <c r="I30" s="501">
        <v>1</v>
      </c>
      <c r="J30" s="502">
        <v>1</v>
      </c>
      <c r="K30" s="501">
        <v>1</v>
      </c>
      <c r="L30" s="502">
        <v>1</v>
      </c>
      <c r="M30" s="501">
        <v>1</v>
      </c>
      <c r="N30" s="503">
        <v>1</v>
      </c>
    </row>
    <row r="31" spans="1:6" ht="21.75" customHeight="1">
      <c r="A31" s="83"/>
      <c r="B31" s="83"/>
      <c r="C31" s="83"/>
      <c r="D31" s="83"/>
      <c r="E31" s="83"/>
      <c r="F31" s="83"/>
    </row>
  </sheetData>
  <sheetProtection/>
  <mergeCells count="66">
    <mergeCell ref="L12:N12"/>
    <mergeCell ref="I12:K12"/>
    <mergeCell ref="F12:H12"/>
    <mergeCell ref="A13:B13"/>
    <mergeCell ref="A12:B12"/>
    <mergeCell ref="C12:E12"/>
    <mergeCell ref="L13:N13"/>
    <mergeCell ref="I13:K13"/>
    <mergeCell ref="F13:H13"/>
    <mergeCell ref="C13:E13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7:J27"/>
    <mergeCell ref="K27:L27"/>
    <mergeCell ref="E27:F27"/>
    <mergeCell ref="G27:H27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A17:G17"/>
    <mergeCell ref="H17:N17"/>
    <mergeCell ref="A18:D18"/>
    <mergeCell ref="E18:G18"/>
    <mergeCell ref="H18:K18"/>
    <mergeCell ref="A25:B25"/>
    <mergeCell ref="C25:D25"/>
    <mergeCell ref="E25:F25"/>
    <mergeCell ref="G25:H25"/>
    <mergeCell ref="A20:D20"/>
    <mergeCell ref="L18:N18"/>
    <mergeCell ref="L20:N20"/>
    <mergeCell ref="A19:D19"/>
    <mergeCell ref="E19:G19"/>
    <mergeCell ref="H19:K19"/>
    <mergeCell ref="L19:N19"/>
    <mergeCell ref="E20:G20"/>
    <mergeCell ref="H20:K20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&amp;L&amp;8Dienstleistungen SBV T+S, November 2005&amp;R&amp;8Diverse Kostenverteilungen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M1" sqref="M1"/>
    </sheetView>
  </sheetViews>
  <sheetFormatPr defaultColWidth="8.88671875" defaultRowHeight="15"/>
  <cols>
    <col min="1" max="1" width="19.3359375" style="0" customWidth="1"/>
    <col min="2" max="2" width="13.4453125" style="0" customWidth="1"/>
    <col min="3" max="3" width="4.88671875" style="0" customWidth="1"/>
    <col min="4" max="4" width="4.88671875" style="83" bestFit="1" customWidth="1"/>
    <col min="5" max="5" width="1.2265625" style="0" customWidth="1"/>
    <col min="6" max="6" width="2.99609375" style="0" customWidth="1"/>
    <col min="7" max="7" width="3.3359375" style="83" customWidth="1"/>
    <col min="8" max="8" width="1.33203125" style="291" customWidth="1"/>
    <col min="9" max="9" width="4.5546875" style="124" customWidth="1"/>
    <col min="10" max="10" width="3.21484375" style="124" customWidth="1"/>
    <col min="11" max="11" width="2.21484375" style="293" customWidth="1"/>
    <col min="12" max="12" width="5.3359375" style="0" customWidth="1"/>
    <col min="13" max="13" width="4.77734375" style="83" bestFit="1" customWidth="1"/>
    <col min="14" max="14" width="1.4375" style="0" customWidth="1"/>
  </cols>
  <sheetData>
    <row r="1" spans="1:13" ht="16.5" thickBot="1">
      <c r="A1" s="147" t="s">
        <v>351</v>
      </c>
      <c r="I1" s="292" t="s">
        <v>352</v>
      </c>
      <c r="M1" s="294"/>
    </row>
    <row r="2" spans="1:13" s="302" customFormat="1" ht="15.75" customHeight="1" thickBot="1">
      <c r="A2" s="295" t="s">
        <v>353</v>
      </c>
      <c r="B2" s="296"/>
      <c r="C2" s="296"/>
      <c r="D2" s="296"/>
      <c r="E2" s="296"/>
      <c r="F2" s="297"/>
      <c r="G2" s="296"/>
      <c r="H2" s="298"/>
      <c r="I2" s="296"/>
      <c r="J2" s="299"/>
      <c r="K2" s="300"/>
      <c r="L2" s="299"/>
      <c r="M2" s="301"/>
    </row>
    <row r="3" spans="1:13" s="303" customFormat="1" ht="18.75" customHeight="1" thickTop="1">
      <c r="A3" s="147" t="s">
        <v>354</v>
      </c>
      <c r="D3" s="83"/>
      <c r="G3" s="83"/>
      <c r="H3" s="291"/>
      <c r="I3" s="124"/>
      <c r="J3" s="124"/>
      <c r="K3" s="293"/>
      <c r="M3" s="83"/>
    </row>
    <row r="4" spans="1:11" s="303" customFormat="1" ht="14.25">
      <c r="A4" s="304" t="s">
        <v>355</v>
      </c>
      <c r="H4" s="291"/>
      <c r="K4" s="293"/>
    </row>
    <row r="5" spans="1:13" s="303" customFormat="1" ht="14.25">
      <c r="A5" s="305" t="s">
        <v>356</v>
      </c>
      <c r="B5" s="305"/>
      <c r="C5" s="306"/>
      <c r="D5" s="66" t="s">
        <v>341</v>
      </c>
      <c r="E5" s="66"/>
      <c r="F5" s="66"/>
      <c r="G5" s="67"/>
      <c r="H5" s="307"/>
      <c r="I5" s="67"/>
      <c r="J5" s="67"/>
      <c r="K5" s="307" t="s">
        <v>357</v>
      </c>
      <c r="L5" s="308">
        <f>+C5</f>
        <v>0</v>
      </c>
      <c r="M5" s="66" t="s">
        <v>358</v>
      </c>
    </row>
    <row r="6" spans="1:13" s="303" customFormat="1" ht="14.25">
      <c r="A6" s="507" t="s">
        <v>359</v>
      </c>
      <c r="B6" s="309" t="s">
        <v>360</v>
      </c>
      <c r="C6" s="306"/>
      <c r="D6" s="66" t="s">
        <v>341</v>
      </c>
      <c r="E6" s="310" t="s">
        <v>361</v>
      </c>
      <c r="F6" s="306"/>
      <c r="G6" s="66" t="s">
        <v>362</v>
      </c>
      <c r="H6" s="310" t="s">
        <v>357</v>
      </c>
      <c r="I6" s="308">
        <f>+C6*F6</f>
        <v>0</v>
      </c>
      <c r="J6" s="66" t="s">
        <v>362</v>
      </c>
      <c r="K6" s="311" t="s">
        <v>363</v>
      </c>
      <c r="L6" s="308" t="e">
        <f>+I6/M$2</f>
        <v>#DIV/0!</v>
      </c>
      <c r="M6" s="66" t="s">
        <v>358</v>
      </c>
    </row>
    <row r="7" spans="1:13" s="303" customFormat="1" ht="14.25">
      <c r="A7" s="508"/>
      <c r="B7" s="305" t="s">
        <v>364</v>
      </c>
      <c r="C7" s="306"/>
      <c r="D7" s="66" t="s">
        <v>341</v>
      </c>
      <c r="E7" s="310" t="s">
        <v>361</v>
      </c>
      <c r="F7" s="306"/>
      <c r="G7" s="66" t="s">
        <v>362</v>
      </c>
      <c r="H7" s="310" t="s">
        <v>357</v>
      </c>
      <c r="I7" s="308">
        <f>+C7*F7</f>
        <v>0</v>
      </c>
      <c r="J7" s="66" t="s">
        <v>362</v>
      </c>
      <c r="K7" s="311" t="s">
        <v>363</v>
      </c>
      <c r="L7" s="308" t="e">
        <f>+I7/M$2</f>
        <v>#DIV/0!</v>
      </c>
      <c r="M7" s="66" t="s">
        <v>358</v>
      </c>
    </row>
    <row r="8" spans="1:13" s="303" customFormat="1" ht="14.25">
      <c r="A8" s="509" t="s">
        <v>365</v>
      </c>
      <c r="B8" s="309" t="s">
        <v>366</v>
      </c>
      <c r="C8" s="306"/>
      <c r="D8" s="66" t="s">
        <v>341</v>
      </c>
      <c r="E8" s="66"/>
      <c r="F8" s="66"/>
      <c r="G8" s="66"/>
      <c r="H8" s="307"/>
      <c r="I8" s="66"/>
      <c r="J8" s="66"/>
      <c r="K8" s="312"/>
      <c r="L8" s="66"/>
      <c r="M8" s="66"/>
    </row>
    <row r="9" spans="1:13" s="303" customFormat="1" ht="15" thickBot="1">
      <c r="A9" s="510"/>
      <c r="B9" s="305" t="s">
        <v>364</v>
      </c>
      <c r="C9" s="313"/>
      <c r="D9" s="66" t="s">
        <v>341</v>
      </c>
      <c r="E9" s="66"/>
      <c r="F9" s="66"/>
      <c r="G9" s="66"/>
      <c r="H9" s="307"/>
      <c r="I9" s="66"/>
      <c r="J9" s="66"/>
      <c r="K9" s="312"/>
      <c r="L9" s="66"/>
      <c r="M9" s="66"/>
    </row>
    <row r="10" spans="1:13" s="303" customFormat="1" ht="15" thickBot="1">
      <c r="A10" s="314"/>
      <c r="B10" s="315" t="s">
        <v>367</v>
      </c>
      <c r="C10" s="316">
        <f>SUM(C5:C9)</f>
        <v>0</v>
      </c>
      <c r="D10" s="317" t="s">
        <v>341</v>
      </c>
      <c r="E10" s="314" t="s">
        <v>368</v>
      </c>
      <c r="F10" s="66"/>
      <c r="G10" s="66"/>
      <c r="H10" s="307"/>
      <c r="I10" s="66"/>
      <c r="J10" s="66"/>
      <c r="K10" s="312"/>
      <c r="L10" s="66"/>
      <c r="M10" s="66"/>
    </row>
    <row r="11" spans="1:13" s="303" customFormat="1" ht="15.75" thickBot="1">
      <c r="A11" s="66"/>
      <c r="B11" s="66"/>
      <c r="C11" s="66"/>
      <c r="D11" s="66"/>
      <c r="E11" s="66"/>
      <c r="F11" s="66"/>
      <c r="G11" s="66"/>
      <c r="H11" s="318"/>
      <c r="I11" s="66"/>
      <c r="J11" s="66"/>
      <c r="K11" s="319" t="s">
        <v>369</v>
      </c>
      <c r="L11" s="320" t="e">
        <f>SUM(L5:L7)</f>
        <v>#DIV/0!</v>
      </c>
      <c r="M11" s="68" t="s">
        <v>358</v>
      </c>
    </row>
    <row r="12" spans="1:13" ht="4.5" customHeight="1">
      <c r="A12" s="126"/>
      <c r="B12" s="126"/>
      <c r="C12" s="66"/>
      <c r="D12" s="57"/>
      <c r="E12" s="66"/>
      <c r="F12" s="66"/>
      <c r="G12" s="66"/>
      <c r="H12" s="307"/>
      <c r="I12" s="66"/>
      <c r="J12" s="66"/>
      <c r="K12" s="321"/>
      <c r="L12" s="319"/>
      <c r="M12" s="68"/>
    </row>
    <row r="13" spans="1:11" s="303" customFormat="1" ht="14.25">
      <c r="A13" s="304" t="s">
        <v>370</v>
      </c>
      <c r="H13" s="291"/>
      <c r="K13" s="293"/>
    </row>
    <row r="14" spans="1:13" s="303" customFormat="1" ht="14.25">
      <c r="A14" s="305" t="s">
        <v>356</v>
      </c>
      <c r="B14" s="305"/>
      <c r="C14" s="306"/>
      <c r="D14" s="66" t="s">
        <v>341</v>
      </c>
      <c r="E14" s="66"/>
      <c r="F14" s="66"/>
      <c r="G14" s="67"/>
      <c r="H14" s="307"/>
      <c r="I14" s="67"/>
      <c r="J14" s="67"/>
      <c r="K14" s="307" t="s">
        <v>357</v>
      </c>
      <c r="L14" s="308">
        <f>+C14</f>
        <v>0</v>
      </c>
      <c r="M14" s="66" t="s">
        <v>358</v>
      </c>
    </row>
    <row r="15" spans="1:13" s="303" customFormat="1" ht="14.25">
      <c r="A15" s="507" t="s">
        <v>359</v>
      </c>
      <c r="B15" s="309" t="s">
        <v>360</v>
      </c>
      <c r="C15" s="306"/>
      <c r="D15" s="66" t="s">
        <v>341</v>
      </c>
      <c r="E15" s="310" t="s">
        <v>361</v>
      </c>
      <c r="F15" s="306"/>
      <c r="G15" s="66" t="s">
        <v>362</v>
      </c>
      <c r="H15" s="310" t="s">
        <v>357</v>
      </c>
      <c r="I15" s="308">
        <f>+C15*F15</f>
        <v>0</v>
      </c>
      <c r="J15" s="66" t="s">
        <v>362</v>
      </c>
      <c r="K15" s="311" t="s">
        <v>363</v>
      </c>
      <c r="L15" s="308" t="e">
        <f>+I15/M$2</f>
        <v>#DIV/0!</v>
      </c>
      <c r="M15" s="66" t="s">
        <v>358</v>
      </c>
    </row>
    <row r="16" spans="1:13" s="303" customFormat="1" ht="14.25">
      <c r="A16" s="508"/>
      <c r="B16" s="305" t="s">
        <v>364</v>
      </c>
      <c r="C16" s="306"/>
      <c r="D16" s="66" t="s">
        <v>341</v>
      </c>
      <c r="E16" s="310" t="s">
        <v>361</v>
      </c>
      <c r="F16" s="306"/>
      <c r="G16" s="66" t="s">
        <v>362</v>
      </c>
      <c r="H16" s="310" t="s">
        <v>357</v>
      </c>
      <c r="I16" s="308">
        <f>+C16*F16</f>
        <v>0</v>
      </c>
      <c r="J16" s="66" t="s">
        <v>362</v>
      </c>
      <c r="K16" s="311" t="s">
        <v>363</v>
      </c>
      <c r="L16" s="308" t="e">
        <f>+I16/M$2</f>
        <v>#DIV/0!</v>
      </c>
      <c r="M16" s="66" t="s">
        <v>358</v>
      </c>
    </row>
    <row r="17" spans="1:13" s="303" customFormat="1" ht="14.25">
      <c r="A17" s="509" t="s">
        <v>371</v>
      </c>
      <c r="B17" s="309" t="s">
        <v>366</v>
      </c>
      <c r="C17" s="306"/>
      <c r="D17" s="66" t="s">
        <v>341</v>
      </c>
      <c r="E17" s="66"/>
      <c r="F17" s="66"/>
      <c r="G17" s="66"/>
      <c r="H17" s="307"/>
      <c r="I17" s="66"/>
      <c r="J17" s="66"/>
      <c r="K17" s="312"/>
      <c r="L17" s="66"/>
      <c r="M17" s="66"/>
    </row>
    <row r="18" spans="1:13" s="303" customFormat="1" ht="15.75" thickBot="1">
      <c r="A18" s="510"/>
      <c r="B18" s="305" t="s">
        <v>364</v>
      </c>
      <c r="C18" s="313"/>
      <c r="D18" s="66" t="s">
        <v>341</v>
      </c>
      <c r="E18" s="66"/>
      <c r="F18" s="66"/>
      <c r="G18" s="66"/>
      <c r="H18" s="307"/>
      <c r="I18" s="66"/>
      <c r="J18" s="66"/>
      <c r="K18" s="312"/>
      <c r="L18" s="66"/>
      <c r="M18" s="319"/>
    </row>
    <row r="19" spans="1:13" s="303" customFormat="1" ht="15" thickBot="1">
      <c r="A19" s="314"/>
      <c r="B19" s="315" t="s">
        <v>367</v>
      </c>
      <c r="C19" s="316">
        <f>SUM(C14:C18)</f>
        <v>0</v>
      </c>
      <c r="D19" s="317" t="s">
        <v>341</v>
      </c>
      <c r="E19" s="314" t="s">
        <v>368</v>
      </c>
      <c r="F19" s="66"/>
      <c r="G19" s="66"/>
      <c r="H19" s="307"/>
      <c r="I19" s="66"/>
      <c r="J19" s="66"/>
      <c r="K19" s="312"/>
      <c r="L19" s="66"/>
      <c r="M19" s="66"/>
    </row>
    <row r="20" spans="1:13" s="303" customFormat="1" ht="15.75" thickBot="1">
      <c r="A20" s="66"/>
      <c r="B20" s="66"/>
      <c r="C20" s="66"/>
      <c r="D20" s="66"/>
      <c r="E20" s="66"/>
      <c r="F20" s="66"/>
      <c r="G20" s="66"/>
      <c r="H20" s="318"/>
      <c r="I20" s="66"/>
      <c r="J20" s="66"/>
      <c r="K20" s="319" t="s">
        <v>372</v>
      </c>
      <c r="L20" s="320" t="e">
        <f>SUM(L14:L16)</f>
        <v>#DIV/0!</v>
      </c>
      <c r="M20" s="68" t="s">
        <v>358</v>
      </c>
    </row>
    <row r="21" spans="1:13" ht="4.5" customHeight="1">
      <c r="A21" s="126"/>
      <c r="B21" s="126"/>
      <c r="C21" s="66"/>
      <c r="D21" s="57"/>
      <c r="E21" s="66"/>
      <c r="F21" s="66"/>
      <c r="G21" s="66"/>
      <c r="H21" s="307"/>
      <c r="I21" s="66"/>
      <c r="J21" s="66"/>
      <c r="K21" s="321"/>
      <c r="L21" s="319"/>
      <c r="M21" s="68"/>
    </row>
    <row r="22" spans="1:11" s="303" customFormat="1" ht="14.25">
      <c r="A22" s="304" t="s">
        <v>373</v>
      </c>
      <c r="H22" s="291"/>
      <c r="K22" s="293"/>
    </row>
    <row r="23" spans="1:13" s="303" customFormat="1" ht="14.25">
      <c r="A23" s="305" t="s">
        <v>356</v>
      </c>
      <c r="B23" s="305"/>
      <c r="C23" s="306"/>
      <c r="D23" s="66" t="s">
        <v>341</v>
      </c>
      <c r="E23" s="66"/>
      <c r="F23" s="66"/>
      <c r="G23" s="67"/>
      <c r="H23" s="307"/>
      <c r="I23" s="67"/>
      <c r="J23" s="67"/>
      <c r="K23" s="307" t="s">
        <v>357</v>
      </c>
      <c r="L23" s="308">
        <f>+C23</f>
        <v>0</v>
      </c>
      <c r="M23" s="66" t="s">
        <v>358</v>
      </c>
    </row>
    <row r="24" spans="1:13" s="303" customFormat="1" ht="14.25">
      <c r="A24" s="507" t="s">
        <v>359</v>
      </c>
      <c r="B24" s="309" t="s">
        <v>360</v>
      </c>
      <c r="C24" s="306"/>
      <c r="D24" s="66" t="s">
        <v>341</v>
      </c>
      <c r="E24" s="310" t="s">
        <v>361</v>
      </c>
      <c r="F24" s="306"/>
      <c r="G24" s="66" t="s">
        <v>362</v>
      </c>
      <c r="H24" s="310" t="s">
        <v>357</v>
      </c>
      <c r="I24" s="308">
        <f>+C24*F24</f>
        <v>0</v>
      </c>
      <c r="J24" s="66" t="s">
        <v>362</v>
      </c>
      <c r="K24" s="311" t="s">
        <v>363</v>
      </c>
      <c r="L24" s="308" t="e">
        <f>+I24/M$2</f>
        <v>#DIV/0!</v>
      </c>
      <c r="M24" s="66" t="s">
        <v>358</v>
      </c>
    </row>
    <row r="25" spans="1:13" s="303" customFormat="1" ht="14.25">
      <c r="A25" s="508"/>
      <c r="B25" s="305" t="s">
        <v>364</v>
      </c>
      <c r="C25" s="306"/>
      <c r="D25" s="66" t="s">
        <v>341</v>
      </c>
      <c r="E25" s="310" t="s">
        <v>361</v>
      </c>
      <c r="F25" s="306"/>
      <c r="G25" s="66" t="s">
        <v>362</v>
      </c>
      <c r="H25" s="310" t="s">
        <v>357</v>
      </c>
      <c r="I25" s="308">
        <f>+C25*F25</f>
        <v>0</v>
      </c>
      <c r="J25" s="66" t="s">
        <v>362</v>
      </c>
      <c r="K25" s="311" t="s">
        <v>363</v>
      </c>
      <c r="L25" s="308" t="e">
        <f>+I25/M$2</f>
        <v>#DIV/0!</v>
      </c>
      <c r="M25" s="66" t="s">
        <v>358</v>
      </c>
    </row>
    <row r="26" spans="1:13" s="303" customFormat="1" ht="14.25">
      <c r="A26" s="509" t="s">
        <v>374</v>
      </c>
      <c r="B26" s="309" t="s">
        <v>366</v>
      </c>
      <c r="C26" s="306"/>
      <c r="D26" s="66" t="s">
        <v>341</v>
      </c>
      <c r="E26" s="66"/>
      <c r="F26" s="66"/>
      <c r="G26" s="66"/>
      <c r="H26" s="307"/>
      <c r="I26" s="66"/>
      <c r="J26" s="66"/>
      <c r="K26" s="312"/>
      <c r="L26" s="66"/>
      <c r="M26" s="66"/>
    </row>
    <row r="27" spans="1:13" s="303" customFormat="1" ht="15" thickBot="1">
      <c r="A27" s="510"/>
      <c r="B27" s="305" t="s">
        <v>364</v>
      </c>
      <c r="C27" s="313"/>
      <c r="D27" s="66" t="s">
        <v>341</v>
      </c>
      <c r="E27" s="66"/>
      <c r="F27" s="66"/>
      <c r="G27" s="66"/>
      <c r="H27" s="307"/>
      <c r="I27" s="66"/>
      <c r="J27" s="66"/>
      <c r="K27" s="312"/>
      <c r="L27" s="66"/>
      <c r="M27" s="66"/>
    </row>
    <row r="28" spans="1:13" s="303" customFormat="1" ht="15" thickBot="1">
      <c r="A28" s="314"/>
      <c r="B28" s="315" t="s">
        <v>367</v>
      </c>
      <c r="C28" s="316">
        <f>SUM(C23:C27)</f>
        <v>0</v>
      </c>
      <c r="D28" s="317" t="s">
        <v>341</v>
      </c>
      <c r="E28" s="314" t="s">
        <v>368</v>
      </c>
      <c r="F28" s="66"/>
      <c r="G28" s="66"/>
      <c r="H28" s="307"/>
      <c r="I28" s="66"/>
      <c r="J28" s="66"/>
      <c r="K28" s="312"/>
      <c r="L28" s="66"/>
      <c r="M28" s="66"/>
    </row>
    <row r="29" spans="1:13" s="303" customFormat="1" ht="15.75" thickBot="1">
      <c r="A29" s="66"/>
      <c r="B29" s="66"/>
      <c r="C29" s="66"/>
      <c r="D29" s="66"/>
      <c r="E29" s="66"/>
      <c r="F29" s="66"/>
      <c r="G29" s="66"/>
      <c r="H29" s="318"/>
      <c r="I29" s="66"/>
      <c r="J29" s="66"/>
      <c r="K29" s="319" t="s">
        <v>375</v>
      </c>
      <c r="L29" s="320" t="e">
        <f>SUM(L23:L25)</f>
        <v>#DIV/0!</v>
      </c>
      <c r="M29" s="68" t="s">
        <v>358</v>
      </c>
    </row>
    <row r="30" spans="1:13" s="303" customFormat="1" ht="15.75" thickBot="1">
      <c r="A30" s="322"/>
      <c r="B30" s="322"/>
      <c r="C30" s="322"/>
      <c r="D30" s="322"/>
      <c r="E30" s="322"/>
      <c r="F30" s="322"/>
      <c r="G30" s="322"/>
      <c r="H30" s="323"/>
      <c r="I30" s="322"/>
      <c r="J30" s="322"/>
      <c r="K30" s="324" t="s">
        <v>376</v>
      </c>
      <c r="L30" s="325" t="e">
        <f>+L11+L20+L29</f>
        <v>#DIV/0!</v>
      </c>
      <c r="M30" s="326" t="s">
        <v>358</v>
      </c>
    </row>
    <row r="31" spans="1:13" s="303" customFormat="1" ht="18.75" customHeight="1" thickTop="1">
      <c r="A31" s="147" t="s">
        <v>377</v>
      </c>
      <c r="D31" s="83"/>
      <c r="G31" s="83"/>
      <c r="H31" s="291"/>
      <c r="I31" s="124"/>
      <c r="J31" s="124"/>
      <c r="K31" s="293"/>
      <c r="M31" s="83"/>
    </row>
    <row r="32" spans="1:11" s="303" customFormat="1" ht="14.25">
      <c r="A32" s="304" t="s">
        <v>355</v>
      </c>
      <c r="H32" s="291"/>
      <c r="K32" s="293"/>
    </row>
    <row r="33" spans="1:13" s="303" customFormat="1" ht="14.25">
      <c r="A33" s="305" t="s">
        <v>356</v>
      </c>
      <c r="B33" s="305"/>
      <c r="C33" s="306"/>
      <c r="D33" s="66" t="s">
        <v>341</v>
      </c>
      <c r="E33" s="66"/>
      <c r="F33" s="66"/>
      <c r="G33" s="67"/>
      <c r="H33" s="307"/>
      <c r="I33" s="67"/>
      <c r="J33" s="67"/>
      <c r="K33" s="307" t="s">
        <v>357</v>
      </c>
      <c r="L33" s="308">
        <f>+C33</f>
        <v>0</v>
      </c>
      <c r="M33" s="66" t="s">
        <v>358</v>
      </c>
    </row>
    <row r="34" spans="1:13" s="303" customFormat="1" ht="14.25">
      <c r="A34" s="507" t="s">
        <v>359</v>
      </c>
      <c r="B34" s="309" t="s">
        <v>360</v>
      </c>
      <c r="C34" s="306"/>
      <c r="D34" s="66" t="s">
        <v>341</v>
      </c>
      <c r="E34" s="310" t="s">
        <v>361</v>
      </c>
      <c r="F34" s="306"/>
      <c r="G34" s="66" t="s">
        <v>362</v>
      </c>
      <c r="H34" s="310" t="s">
        <v>357</v>
      </c>
      <c r="I34" s="308">
        <f>+C34*F34</f>
        <v>0</v>
      </c>
      <c r="J34" s="66" t="s">
        <v>362</v>
      </c>
      <c r="K34" s="311" t="s">
        <v>363</v>
      </c>
      <c r="L34" s="308" t="e">
        <f>+I34/M$2</f>
        <v>#DIV/0!</v>
      </c>
      <c r="M34" s="66" t="s">
        <v>358</v>
      </c>
    </row>
    <row r="35" spans="1:13" s="303" customFormat="1" ht="14.25">
      <c r="A35" s="508"/>
      <c r="B35" s="305" t="s">
        <v>364</v>
      </c>
      <c r="C35" s="306"/>
      <c r="D35" s="66" t="s">
        <v>341</v>
      </c>
      <c r="E35" s="310" t="s">
        <v>361</v>
      </c>
      <c r="F35" s="306"/>
      <c r="G35" s="66" t="s">
        <v>362</v>
      </c>
      <c r="H35" s="310" t="s">
        <v>357</v>
      </c>
      <c r="I35" s="308">
        <f>+C35*F35</f>
        <v>0</v>
      </c>
      <c r="J35" s="66" t="s">
        <v>362</v>
      </c>
      <c r="K35" s="311" t="s">
        <v>363</v>
      </c>
      <c r="L35" s="308" t="e">
        <f>+I35/M$2</f>
        <v>#DIV/0!</v>
      </c>
      <c r="M35" s="66" t="s">
        <v>358</v>
      </c>
    </row>
    <row r="36" spans="1:13" s="303" customFormat="1" ht="14.25">
      <c r="A36" s="509" t="s">
        <v>365</v>
      </c>
      <c r="B36" s="309" t="s">
        <v>366</v>
      </c>
      <c r="C36" s="306"/>
      <c r="D36" s="66" t="s">
        <v>341</v>
      </c>
      <c r="E36" s="66"/>
      <c r="F36" s="66"/>
      <c r="G36" s="66"/>
      <c r="H36" s="307"/>
      <c r="I36" s="66"/>
      <c r="J36" s="66"/>
      <c r="K36" s="312"/>
      <c r="L36" s="66"/>
      <c r="M36" s="66"/>
    </row>
    <row r="37" spans="1:13" s="303" customFormat="1" ht="15" thickBot="1">
      <c r="A37" s="510"/>
      <c r="B37" s="305" t="s">
        <v>364</v>
      </c>
      <c r="C37" s="313"/>
      <c r="D37" s="66" t="s">
        <v>341</v>
      </c>
      <c r="E37" s="66"/>
      <c r="F37" s="66"/>
      <c r="G37" s="66"/>
      <c r="H37" s="307"/>
      <c r="I37" s="66"/>
      <c r="J37" s="66"/>
      <c r="K37" s="312"/>
      <c r="L37" s="66"/>
      <c r="M37" s="66"/>
    </row>
    <row r="38" spans="1:13" s="303" customFormat="1" ht="15" thickBot="1">
      <c r="A38" s="314"/>
      <c r="B38" s="315" t="s">
        <v>367</v>
      </c>
      <c r="C38" s="316">
        <f>SUM(C33:C37)</f>
        <v>0</v>
      </c>
      <c r="D38" s="317" t="s">
        <v>341</v>
      </c>
      <c r="E38" s="314" t="s">
        <v>368</v>
      </c>
      <c r="F38" s="66"/>
      <c r="G38" s="66"/>
      <c r="H38" s="307"/>
      <c r="I38" s="66"/>
      <c r="J38" s="66"/>
      <c r="K38" s="312"/>
      <c r="L38" s="66"/>
      <c r="M38" s="66"/>
    </row>
    <row r="39" spans="1:13" s="303" customFormat="1" ht="15.75" thickBot="1">
      <c r="A39" s="66"/>
      <c r="B39" s="66"/>
      <c r="C39" s="66"/>
      <c r="D39" s="66"/>
      <c r="E39" s="66"/>
      <c r="F39" s="66"/>
      <c r="G39" s="66"/>
      <c r="H39" s="318"/>
      <c r="I39" s="66"/>
      <c r="J39" s="66"/>
      <c r="K39" s="319" t="s">
        <v>369</v>
      </c>
      <c r="L39" s="320" t="e">
        <f>SUM(L33:L35)</f>
        <v>#DIV/0!</v>
      </c>
      <c r="M39" s="68" t="s">
        <v>358</v>
      </c>
    </row>
    <row r="40" spans="1:13" ht="4.5" customHeight="1">
      <c r="A40" s="126"/>
      <c r="B40" s="126"/>
      <c r="C40" s="66"/>
      <c r="D40" s="57"/>
      <c r="E40" s="66"/>
      <c r="F40" s="66"/>
      <c r="G40" s="66"/>
      <c r="H40" s="307"/>
      <c r="I40" s="66"/>
      <c r="J40" s="66"/>
      <c r="K40" s="321"/>
      <c r="L40" s="319"/>
      <c r="M40" s="68"/>
    </row>
    <row r="41" spans="1:11" s="303" customFormat="1" ht="14.25">
      <c r="A41" s="304" t="s">
        <v>370</v>
      </c>
      <c r="H41" s="291"/>
      <c r="K41" s="293"/>
    </row>
    <row r="42" spans="1:13" s="303" customFormat="1" ht="14.25">
      <c r="A42" s="305" t="s">
        <v>356</v>
      </c>
      <c r="B42" s="305"/>
      <c r="C42" s="306"/>
      <c r="D42" s="66" t="s">
        <v>341</v>
      </c>
      <c r="E42" s="66"/>
      <c r="F42" s="66"/>
      <c r="G42" s="67"/>
      <c r="H42" s="307"/>
      <c r="I42" s="67"/>
      <c r="J42" s="67"/>
      <c r="K42" s="307" t="s">
        <v>357</v>
      </c>
      <c r="L42" s="308">
        <f>+C42</f>
        <v>0</v>
      </c>
      <c r="M42" s="66" t="s">
        <v>358</v>
      </c>
    </row>
    <row r="43" spans="1:13" s="303" customFormat="1" ht="14.25">
      <c r="A43" s="507" t="s">
        <v>359</v>
      </c>
      <c r="B43" s="309" t="s">
        <v>360</v>
      </c>
      <c r="C43" s="306"/>
      <c r="D43" s="66" t="s">
        <v>341</v>
      </c>
      <c r="E43" s="310" t="s">
        <v>361</v>
      </c>
      <c r="F43" s="306"/>
      <c r="G43" s="66" t="s">
        <v>362</v>
      </c>
      <c r="H43" s="310" t="s">
        <v>357</v>
      </c>
      <c r="I43" s="308">
        <f>+C43*F43</f>
        <v>0</v>
      </c>
      <c r="J43" s="66" t="s">
        <v>362</v>
      </c>
      <c r="K43" s="311" t="s">
        <v>363</v>
      </c>
      <c r="L43" s="308" t="e">
        <f>+I43/M$2</f>
        <v>#DIV/0!</v>
      </c>
      <c r="M43" s="66" t="s">
        <v>358</v>
      </c>
    </row>
    <row r="44" spans="1:13" s="303" customFormat="1" ht="14.25">
      <c r="A44" s="508"/>
      <c r="B44" s="305" t="s">
        <v>364</v>
      </c>
      <c r="C44" s="306"/>
      <c r="D44" s="66" t="s">
        <v>341</v>
      </c>
      <c r="E44" s="310" t="s">
        <v>361</v>
      </c>
      <c r="F44" s="306"/>
      <c r="G44" s="66" t="s">
        <v>362</v>
      </c>
      <c r="H44" s="310" t="s">
        <v>357</v>
      </c>
      <c r="I44" s="308">
        <f>+C44*F44</f>
        <v>0</v>
      </c>
      <c r="J44" s="66" t="s">
        <v>362</v>
      </c>
      <c r="K44" s="311" t="s">
        <v>363</v>
      </c>
      <c r="L44" s="308" t="e">
        <f>+I44/M$2</f>
        <v>#DIV/0!</v>
      </c>
      <c r="M44" s="66" t="s">
        <v>358</v>
      </c>
    </row>
    <row r="45" spans="1:13" s="303" customFormat="1" ht="14.25">
      <c r="A45" s="509" t="s">
        <v>371</v>
      </c>
      <c r="B45" s="309" t="s">
        <v>366</v>
      </c>
      <c r="C45" s="306"/>
      <c r="D45" s="66" t="s">
        <v>341</v>
      </c>
      <c r="E45" s="66"/>
      <c r="F45" s="66"/>
      <c r="G45" s="66"/>
      <c r="H45" s="307"/>
      <c r="I45" s="66"/>
      <c r="J45" s="66"/>
      <c r="K45" s="312"/>
      <c r="L45" s="66"/>
      <c r="M45" s="66"/>
    </row>
    <row r="46" spans="1:13" s="303" customFormat="1" ht="15.75" thickBot="1">
      <c r="A46" s="510"/>
      <c r="B46" s="305" t="s">
        <v>364</v>
      </c>
      <c r="C46" s="313"/>
      <c r="D46" s="66" t="s">
        <v>341</v>
      </c>
      <c r="E46" s="66"/>
      <c r="F46" s="66"/>
      <c r="G46" s="66"/>
      <c r="H46" s="307"/>
      <c r="I46" s="66"/>
      <c r="J46" s="66"/>
      <c r="K46" s="312"/>
      <c r="L46" s="66"/>
      <c r="M46" s="319"/>
    </row>
    <row r="47" spans="1:13" s="303" customFormat="1" ht="15" thickBot="1">
      <c r="A47" s="314"/>
      <c r="B47" s="315" t="s">
        <v>367</v>
      </c>
      <c r="C47" s="316">
        <f>SUM(C42:C46)</f>
        <v>0</v>
      </c>
      <c r="D47" s="317" t="s">
        <v>341</v>
      </c>
      <c r="E47" s="314" t="s">
        <v>368</v>
      </c>
      <c r="F47" s="66"/>
      <c r="G47" s="66"/>
      <c r="H47" s="307"/>
      <c r="I47" s="66"/>
      <c r="J47" s="66"/>
      <c r="K47" s="312"/>
      <c r="L47" s="66"/>
      <c r="M47" s="66"/>
    </row>
    <row r="48" spans="1:13" s="303" customFormat="1" ht="15.75" thickBot="1">
      <c r="A48" s="66"/>
      <c r="B48" s="66"/>
      <c r="C48" s="66"/>
      <c r="D48" s="66"/>
      <c r="E48" s="66"/>
      <c r="F48" s="66"/>
      <c r="G48" s="66"/>
      <c r="H48" s="318"/>
      <c r="I48" s="66"/>
      <c r="J48" s="66"/>
      <c r="K48" s="319" t="s">
        <v>372</v>
      </c>
      <c r="L48" s="320" t="e">
        <f>SUM(L42:L44)</f>
        <v>#DIV/0!</v>
      </c>
      <c r="M48" s="68" t="s">
        <v>358</v>
      </c>
    </row>
    <row r="49" spans="1:13" ht="4.5" customHeight="1">
      <c r="A49" s="126"/>
      <c r="B49" s="126"/>
      <c r="C49" s="66"/>
      <c r="D49" s="57"/>
      <c r="E49" s="66"/>
      <c r="F49" s="66"/>
      <c r="G49" s="66"/>
      <c r="H49" s="307"/>
      <c r="I49" s="66"/>
      <c r="J49" s="66"/>
      <c r="K49" s="321"/>
      <c r="L49" s="319"/>
      <c r="M49" s="68"/>
    </row>
    <row r="50" spans="1:11" s="303" customFormat="1" ht="14.25">
      <c r="A50" s="304" t="s">
        <v>373</v>
      </c>
      <c r="H50" s="291"/>
      <c r="K50" s="293"/>
    </row>
    <row r="51" spans="1:13" s="303" customFormat="1" ht="14.25">
      <c r="A51" s="305" t="s">
        <v>356</v>
      </c>
      <c r="B51" s="305"/>
      <c r="C51" s="306"/>
      <c r="D51" s="66" t="s">
        <v>341</v>
      </c>
      <c r="E51" s="66"/>
      <c r="F51" s="66"/>
      <c r="G51" s="67"/>
      <c r="H51" s="307"/>
      <c r="I51" s="67"/>
      <c r="J51" s="67"/>
      <c r="K51" s="307" t="s">
        <v>357</v>
      </c>
      <c r="L51" s="308">
        <f>+C51</f>
        <v>0</v>
      </c>
      <c r="M51" s="66" t="s">
        <v>358</v>
      </c>
    </row>
    <row r="52" spans="1:13" s="303" customFormat="1" ht="14.25">
      <c r="A52" s="507" t="s">
        <v>359</v>
      </c>
      <c r="B52" s="309" t="s">
        <v>360</v>
      </c>
      <c r="C52" s="306"/>
      <c r="D52" s="66" t="s">
        <v>341</v>
      </c>
      <c r="E52" s="310" t="s">
        <v>361</v>
      </c>
      <c r="F52" s="306"/>
      <c r="G52" s="66" t="s">
        <v>362</v>
      </c>
      <c r="H52" s="310" t="s">
        <v>357</v>
      </c>
      <c r="I52" s="308">
        <f>+C52*F52</f>
        <v>0</v>
      </c>
      <c r="J52" s="66" t="s">
        <v>362</v>
      </c>
      <c r="K52" s="311" t="s">
        <v>363</v>
      </c>
      <c r="L52" s="308" t="e">
        <f>+I52/M$2</f>
        <v>#DIV/0!</v>
      </c>
      <c r="M52" s="66" t="s">
        <v>358</v>
      </c>
    </row>
    <row r="53" spans="1:13" s="303" customFormat="1" ht="14.25">
      <c r="A53" s="508"/>
      <c r="B53" s="305" t="s">
        <v>364</v>
      </c>
      <c r="C53" s="306"/>
      <c r="D53" s="66" t="s">
        <v>341</v>
      </c>
      <c r="E53" s="310" t="s">
        <v>361</v>
      </c>
      <c r="F53" s="306"/>
      <c r="G53" s="66" t="s">
        <v>362</v>
      </c>
      <c r="H53" s="310" t="s">
        <v>357</v>
      </c>
      <c r="I53" s="308">
        <f>+C53*F53</f>
        <v>0</v>
      </c>
      <c r="J53" s="66" t="s">
        <v>362</v>
      </c>
      <c r="K53" s="311" t="s">
        <v>363</v>
      </c>
      <c r="L53" s="308" t="e">
        <f>+I53/M$2</f>
        <v>#DIV/0!</v>
      </c>
      <c r="M53" s="66" t="s">
        <v>358</v>
      </c>
    </row>
    <row r="54" spans="1:13" s="303" customFormat="1" ht="14.25">
      <c r="A54" s="509" t="s">
        <v>374</v>
      </c>
      <c r="B54" s="309" t="s">
        <v>366</v>
      </c>
      <c r="C54" s="306"/>
      <c r="D54" s="66" t="s">
        <v>341</v>
      </c>
      <c r="E54" s="66"/>
      <c r="F54" s="66"/>
      <c r="G54" s="66"/>
      <c r="H54" s="307"/>
      <c r="I54" s="66"/>
      <c r="J54" s="66"/>
      <c r="K54" s="312"/>
      <c r="L54" s="66"/>
      <c r="M54" s="66"/>
    </row>
    <row r="55" spans="1:13" s="303" customFormat="1" ht="15" thickBot="1">
      <c r="A55" s="510"/>
      <c r="B55" s="305" t="s">
        <v>364</v>
      </c>
      <c r="C55" s="313"/>
      <c r="D55" s="66" t="s">
        <v>341</v>
      </c>
      <c r="E55" s="66"/>
      <c r="F55" s="66"/>
      <c r="G55" s="66"/>
      <c r="H55" s="307"/>
      <c r="I55" s="66"/>
      <c r="J55" s="66"/>
      <c r="K55" s="312"/>
      <c r="L55" s="66"/>
      <c r="M55" s="66"/>
    </row>
    <row r="56" spans="1:13" s="303" customFormat="1" ht="15" thickBot="1">
      <c r="A56" s="314"/>
      <c r="B56" s="315" t="s">
        <v>367</v>
      </c>
      <c r="C56" s="316">
        <f>SUM(C51:C55)</f>
        <v>0</v>
      </c>
      <c r="D56" s="317" t="s">
        <v>341</v>
      </c>
      <c r="E56" s="314" t="s">
        <v>368</v>
      </c>
      <c r="F56" s="66"/>
      <c r="G56" s="66"/>
      <c r="H56" s="307"/>
      <c r="I56" s="66"/>
      <c r="J56" s="66"/>
      <c r="K56" s="312"/>
      <c r="L56" s="66"/>
      <c r="M56" s="66"/>
    </row>
    <row r="57" spans="1:13" s="303" customFormat="1" ht="15.75" thickBot="1">
      <c r="A57" s="66"/>
      <c r="B57" s="66"/>
      <c r="C57" s="66"/>
      <c r="D57" s="66"/>
      <c r="E57" s="66"/>
      <c r="F57" s="66"/>
      <c r="G57" s="66"/>
      <c r="H57" s="318"/>
      <c r="I57" s="66"/>
      <c r="J57" s="66"/>
      <c r="K57" s="319" t="s">
        <v>375</v>
      </c>
      <c r="L57" s="320" t="e">
        <f>SUM(L51:L53)</f>
        <v>#DIV/0!</v>
      </c>
      <c r="M57" s="68" t="s">
        <v>358</v>
      </c>
    </row>
    <row r="58" spans="1:13" s="303" customFormat="1" ht="15.75" thickBot="1">
      <c r="A58" s="66"/>
      <c r="B58" s="66"/>
      <c r="C58" s="66"/>
      <c r="D58" s="66"/>
      <c r="E58" s="66"/>
      <c r="F58" s="66"/>
      <c r="G58" s="66"/>
      <c r="H58" s="318"/>
      <c r="I58" s="66"/>
      <c r="J58" s="66"/>
      <c r="K58" s="319" t="s">
        <v>376</v>
      </c>
      <c r="L58" s="320" t="e">
        <f>+L39+L48+L57</f>
        <v>#DIV/0!</v>
      </c>
      <c r="M58" s="327" t="s">
        <v>358</v>
      </c>
    </row>
  </sheetData>
  <sheetProtection password="CC43" sheet="1"/>
  <mergeCells count="12">
    <mergeCell ref="A34:A35"/>
    <mergeCell ref="A36:A37"/>
    <mergeCell ref="A43:A44"/>
    <mergeCell ref="A45:A46"/>
    <mergeCell ref="A52:A53"/>
    <mergeCell ref="A54:A55"/>
    <mergeCell ref="A6:A7"/>
    <mergeCell ref="A8:A9"/>
    <mergeCell ref="A15:A16"/>
    <mergeCell ref="A17:A18"/>
    <mergeCell ref="A24:A25"/>
    <mergeCell ref="A26:A27"/>
  </mergeCells>
  <printOptions/>
  <pageMargins left="0.9" right="0.4" top="0.42" bottom="0.14" header="0.3" footer="0.0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57"/>
  <sheetViews>
    <sheetView zoomScalePageLayoutView="0" workbookViewId="0" topLeftCell="A1">
      <selection activeCell="C4" sqref="C4"/>
    </sheetView>
  </sheetViews>
  <sheetFormatPr defaultColWidth="11.5546875" defaultRowHeight="15"/>
  <cols>
    <col min="1" max="1" width="0.78125" style="83" customWidth="1"/>
    <col min="2" max="2" width="12.3359375" style="83" customWidth="1"/>
    <col min="3" max="4" width="3.77734375" style="83" customWidth="1"/>
    <col min="5" max="6" width="2.77734375" style="83" customWidth="1"/>
    <col min="7" max="7" width="4.77734375" style="83" customWidth="1"/>
    <col min="8" max="8" width="4.77734375" style="192" customWidth="1"/>
    <col min="9" max="9" width="0.9921875" style="192" customWidth="1"/>
    <col min="10" max="10" width="1.5625" style="192" customWidth="1"/>
    <col min="11" max="11" width="0.88671875" style="83" customWidth="1"/>
    <col min="12" max="12" width="12.3359375" style="83" customWidth="1"/>
    <col min="13" max="14" width="3.77734375" style="83" customWidth="1"/>
    <col min="15" max="16" width="2.77734375" style="83" customWidth="1"/>
    <col min="17" max="17" width="4.77734375" style="83" customWidth="1"/>
    <col min="18" max="18" width="4.5546875" style="192" customWidth="1"/>
    <col min="19" max="19" width="0.9921875" style="192" hidden="1" customWidth="1"/>
    <col min="20" max="20" width="0.9921875" style="83" customWidth="1"/>
    <col min="21" max="16384" width="11.5546875" style="83" customWidth="1"/>
  </cols>
  <sheetData>
    <row r="1" spans="1:19" ht="30" customHeight="1">
      <c r="A1" s="181" t="s">
        <v>251</v>
      </c>
      <c r="C1" s="182"/>
      <c r="D1" s="182"/>
      <c r="E1" s="183"/>
      <c r="F1" s="183"/>
      <c r="G1" s="182"/>
      <c r="H1" s="184" t="s">
        <v>317</v>
      </c>
      <c r="I1" s="185"/>
      <c r="J1" s="185"/>
      <c r="K1" s="185"/>
      <c r="M1" s="186"/>
      <c r="N1" s="187"/>
      <c r="O1" s="57"/>
      <c r="P1" s="185"/>
      <c r="Q1" s="186"/>
      <c r="R1" s="185"/>
      <c r="S1" s="185"/>
    </row>
    <row r="2" spans="2:19" ht="6.75" customHeight="1">
      <c r="B2" s="181"/>
      <c r="C2" s="182"/>
      <c r="D2" s="182"/>
      <c r="E2" s="183"/>
      <c r="F2" s="183"/>
      <c r="G2" s="182"/>
      <c r="H2" s="185"/>
      <c r="I2" s="185"/>
      <c r="J2" s="185"/>
      <c r="K2" s="183"/>
      <c r="L2" s="181"/>
      <c r="M2" s="182"/>
      <c r="N2" s="182"/>
      <c r="O2" s="183"/>
      <c r="P2" s="183"/>
      <c r="Q2" s="182"/>
      <c r="R2" s="185"/>
      <c r="S2" s="185"/>
    </row>
    <row r="3" spans="1:19" ht="6" customHeight="1">
      <c r="A3" s="188"/>
      <c r="B3" s="189"/>
      <c r="C3" s="189"/>
      <c r="D3" s="189"/>
      <c r="E3" s="189"/>
      <c r="F3" s="189"/>
      <c r="G3" s="189"/>
      <c r="H3" s="190"/>
      <c r="I3" s="191"/>
      <c r="K3" s="188"/>
      <c r="L3" s="189"/>
      <c r="M3" s="189"/>
      <c r="N3" s="189"/>
      <c r="O3" s="189"/>
      <c r="P3" s="189"/>
      <c r="Q3" s="189"/>
      <c r="R3" s="191"/>
      <c r="S3" s="191"/>
    </row>
    <row r="4" spans="1:19" ht="19.5" customHeight="1">
      <c r="A4" s="193"/>
      <c r="B4" s="194" t="s">
        <v>252</v>
      </c>
      <c r="C4" s="195"/>
      <c r="D4" s="195"/>
      <c r="E4" s="195"/>
      <c r="F4" s="57"/>
      <c r="G4" s="195" t="s">
        <v>253</v>
      </c>
      <c r="H4" s="196"/>
      <c r="I4" s="197"/>
      <c r="K4" s="193"/>
      <c r="L4" s="194" t="s">
        <v>252</v>
      </c>
      <c r="M4" s="195"/>
      <c r="N4" s="195"/>
      <c r="O4" s="195"/>
      <c r="P4" s="57"/>
      <c r="Q4" s="195" t="s">
        <v>253</v>
      </c>
      <c r="R4" s="207"/>
      <c r="S4" s="197"/>
    </row>
    <row r="5" spans="1:19" ht="15" customHeight="1">
      <c r="A5" s="193"/>
      <c r="B5" s="195" t="s">
        <v>292</v>
      </c>
      <c r="C5" s="195"/>
      <c r="D5" s="195"/>
      <c r="E5" s="195"/>
      <c r="F5" s="57"/>
      <c r="G5" s="195" t="s">
        <v>293</v>
      </c>
      <c r="H5" s="196"/>
      <c r="I5" s="197"/>
      <c r="K5" s="193"/>
      <c r="L5" s="195" t="s">
        <v>292</v>
      </c>
      <c r="M5" s="195"/>
      <c r="N5" s="195"/>
      <c r="O5" s="195"/>
      <c r="P5" s="57"/>
      <c r="Q5" s="195" t="s">
        <v>293</v>
      </c>
      <c r="R5" s="207"/>
      <c r="S5" s="197"/>
    </row>
    <row r="6" spans="1:19" ht="6" customHeight="1">
      <c r="A6" s="193"/>
      <c r="B6" s="57"/>
      <c r="C6" s="57"/>
      <c r="D6" s="57"/>
      <c r="E6" s="57"/>
      <c r="F6" s="57"/>
      <c r="G6" s="57"/>
      <c r="H6" s="198"/>
      <c r="I6" s="197"/>
      <c r="K6" s="193"/>
      <c r="L6" s="57"/>
      <c r="M6" s="57"/>
      <c r="N6" s="57"/>
      <c r="O6" s="57"/>
      <c r="P6" s="57"/>
      <c r="Q6" s="57"/>
      <c r="R6" s="197"/>
      <c r="S6" s="197"/>
    </row>
    <row r="7" spans="1:19" ht="15" customHeight="1" thickBot="1">
      <c r="A7" s="193"/>
      <c r="B7" s="17" t="s">
        <v>254</v>
      </c>
      <c r="C7" s="57"/>
      <c r="D7" s="17"/>
      <c r="E7" s="57"/>
      <c r="F7" s="57"/>
      <c r="G7" s="57"/>
      <c r="H7" s="199" t="s">
        <v>255</v>
      </c>
      <c r="I7" s="197"/>
      <c r="K7" s="193"/>
      <c r="L7" s="17" t="s">
        <v>254</v>
      </c>
      <c r="M7" s="57"/>
      <c r="N7" s="17"/>
      <c r="O7" s="57"/>
      <c r="P7" s="57"/>
      <c r="Q7" s="57"/>
      <c r="R7" s="199" t="s">
        <v>255</v>
      </c>
      <c r="S7" s="197"/>
    </row>
    <row r="8" spans="1:19" ht="15" customHeight="1">
      <c r="A8" s="193"/>
      <c r="B8" s="57" t="s">
        <v>256</v>
      </c>
      <c r="C8" s="200" t="s">
        <v>257</v>
      </c>
      <c r="D8" s="57"/>
      <c r="E8" s="57"/>
      <c r="F8" s="57"/>
      <c r="G8" s="17"/>
      <c r="H8" s="106"/>
      <c r="I8" s="197"/>
      <c r="K8" s="193"/>
      <c r="L8" s="57" t="s">
        <v>256</v>
      </c>
      <c r="M8" s="200" t="s">
        <v>257</v>
      </c>
      <c r="N8" s="57"/>
      <c r="O8" s="57"/>
      <c r="P8" s="57"/>
      <c r="Q8" s="17"/>
      <c r="R8" s="106"/>
      <c r="S8" s="197"/>
    </row>
    <row r="9" spans="1:19" ht="15" customHeight="1">
      <c r="A9" s="193"/>
      <c r="B9" s="57"/>
      <c r="C9" s="200" t="s">
        <v>258</v>
      </c>
      <c r="D9" s="57"/>
      <c r="E9" s="57"/>
      <c r="F9" s="57"/>
      <c r="G9" s="57"/>
      <c r="H9" s="16"/>
      <c r="I9" s="197"/>
      <c r="K9" s="193"/>
      <c r="L9" s="57"/>
      <c r="M9" s="200" t="s">
        <v>258</v>
      </c>
      <c r="N9" s="57"/>
      <c r="O9" s="57"/>
      <c r="P9" s="57"/>
      <c r="Q9" s="57"/>
      <c r="R9" s="16"/>
      <c r="S9" s="197"/>
    </row>
    <row r="10" spans="1:19" ht="15" customHeight="1">
      <c r="A10" s="193"/>
      <c r="B10" s="57"/>
      <c r="C10" s="200" t="s">
        <v>259</v>
      </c>
      <c r="D10" s="57"/>
      <c r="E10" s="57"/>
      <c r="F10" s="57"/>
      <c r="G10" s="57"/>
      <c r="H10" s="16"/>
      <c r="I10" s="197"/>
      <c r="K10" s="193"/>
      <c r="L10" s="57"/>
      <c r="M10" s="200" t="s">
        <v>259</v>
      </c>
      <c r="N10" s="57"/>
      <c r="O10" s="57"/>
      <c r="P10" s="57"/>
      <c r="Q10" s="57"/>
      <c r="R10" s="16"/>
      <c r="S10" s="197"/>
    </row>
    <row r="11" spans="1:19" ht="15" customHeight="1" thickBot="1">
      <c r="A11" s="193"/>
      <c r="B11" s="57"/>
      <c r="C11" s="200" t="s">
        <v>260</v>
      </c>
      <c r="D11" s="57"/>
      <c r="E11" s="57"/>
      <c r="F11" s="57"/>
      <c r="G11" s="57"/>
      <c r="H11" s="201"/>
      <c r="I11" s="197"/>
      <c r="K11" s="193"/>
      <c r="L11" s="57"/>
      <c r="M11" s="200" t="s">
        <v>260</v>
      </c>
      <c r="N11" s="57"/>
      <c r="O11" s="57"/>
      <c r="P11" s="57"/>
      <c r="Q11" s="57"/>
      <c r="R11" s="201"/>
      <c r="S11" s="197"/>
    </row>
    <row r="12" spans="1:19" ht="15" customHeight="1">
      <c r="A12" s="193"/>
      <c r="B12" s="202" t="s">
        <v>261</v>
      </c>
      <c r="C12" s="57"/>
      <c r="D12" s="17"/>
      <c r="E12" s="200"/>
      <c r="F12" s="57"/>
      <c r="G12" s="17"/>
      <c r="H12" s="106">
        <f>IF(SUM(H8:H11)=0,"",SUM(H8:H11))</f>
      </c>
      <c r="I12" s="197"/>
      <c r="K12" s="193"/>
      <c r="L12" s="202" t="s">
        <v>261</v>
      </c>
      <c r="M12" s="57"/>
      <c r="N12" s="17"/>
      <c r="O12" s="200"/>
      <c r="P12" s="57"/>
      <c r="Q12" s="17"/>
      <c r="R12" s="106">
        <f>IF(SUM(R8:R11)=0,"",SUM(R8:R11))</f>
      </c>
      <c r="S12" s="197"/>
    </row>
    <row r="13" spans="1:19" ht="6" customHeight="1">
      <c r="A13" s="193"/>
      <c r="B13" s="57"/>
      <c r="C13" s="57"/>
      <c r="D13" s="57"/>
      <c r="E13" s="57"/>
      <c r="F13" s="57"/>
      <c r="G13" s="57"/>
      <c r="H13" s="17"/>
      <c r="I13" s="197"/>
      <c r="K13" s="193"/>
      <c r="L13" s="57"/>
      <c r="M13" s="57"/>
      <c r="N13" s="57"/>
      <c r="O13" s="57"/>
      <c r="P13" s="57"/>
      <c r="Q13" s="57"/>
      <c r="R13" s="282"/>
      <c r="S13" s="197"/>
    </row>
    <row r="14" spans="1:19" ht="15" customHeight="1">
      <c r="A14" s="193"/>
      <c r="B14" s="17" t="s">
        <v>262</v>
      </c>
      <c r="C14" s="57"/>
      <c r="D14" s="57"/>
      <c r="E14" s="57"/>
      <c r="F14" s="57"/>
      <c r="G14" s="57"/>
      <c r="H14" s="198"/>
      <c r="I14" s="197"/>
      <c r="K14" s="193"/>
      <c r="L14" s="17" t="s">
        <v>262</v>
      </c>
      <c r="M14" s="57"/>
      <c r="N14" s="57"/>
      <c r="O14" s="57"/>
      <c r="P14" s="57"/>
      <c r="Q14" s="57"/>
      <c r="R14" s="197"/>
      <c r="S14" s="197"/>
    </row>
    <row r="15" spans="1:19" ht="15" customHeight="1">
      <c r="A15" s="193"/>
      <c r="B15" s="203" t="s">
        <v>263</v>
      </c>
      <c r="C15" s="57"/>
      <c r="D15" s="57"/>
      <c r="E15" s="57"/>
      <c r="F15" s="57"/>
      <c r="G15" s="57"/>
      <c r="H15" s="24"/>
      <c r="I15" s="197"/>
      <c r="K15" s="193"/>
      <c r="L15" s="203" t="s">
        <v>263</v>
      </c>
      <c r="M15" s="57"/>
      <c r="N15" s="57"/>
      <c r="O15" s="57"/>
      <c r="P15" s="57"/>
      <c r="Q15" s="57"/>
      <c r="R15" s="283"/>
      <c r="S15" s="197"/>
    </row>
    <row r="16" spans="1:19" ht="15" customHeight="1">
      <c r="A16" s="193"/>
      <c r="B16" s="200" t="s">
        <v>264</v>
      </c>
      <c r="C16" s="198"/>
      <c r="D16" s="57"/>
      <c r="E16" s="57"/>
      <c r="F16" s="57"/>
      <c r="G16" s="57"/>
      <c r="H16" s="16"/>
      <c r="I16" s="197"/>
      <c r="K16" s="193"/>
      <c r="L16" s="200" t="s">
        <v>264</v>
      </c>
      <c r="M16" s="198"/>
      <c r="N16" s="57"/>
      <c r="O16" s="57"/>
      <c r="P16" s="57"/>
      <c r="Q16" s="57"/>
      <c r="R16" s="16"/>
      <c r="S16" s="197"/>
    </row>
    <row r="17" spans="1:19" ht="15" customHeight="1">
      <c r="A17" s="193"/>
      <c r="B17" s="200" t="s">
        <v>265</v>
      </c>
      <c r="C17" s="16"/>
      <c r="D17" s="204" t="s">
        <v>266</v>
      </c>
      <c r="E17" s="16"/>
      <c r="F17" s="204" t="s">
        <v>267</v>
      </c>
      <c r="G17" s="2"/>
      <c r="H17" s="16">
        <f>IF(C17="","",C17*E17/10)</f>
      </c>
      <c r="I17" s="197"/>
      <c r="K17" s="193"/>
      <c r="L17" s="200" t="s">
        <v>265</v>
      </c>
      <c r="M17" s="16"/>
      <c r="N17" s="204" t="s">
        <v>266</v>
      </c>
      <c r="O17" s="16"/>
      <c r="P17" s="204" t="s">
        <v>267</v>
      </c>
      <c r="Q17" s="2"/>
      <c r="R17" s="16">
        <f>IF(M17="","",M17*O17/10)</f>
      </c>
      <c r="S17" s="197"/>
    </row>
    <row r="18" spans="1:19" ht="6" customHeight="1">
      <c r="A18" s="193"/>
      <c r="B18" s="57"/>
      <c r="C18" s="57"/>
      <c r="D18" s="57"/>
      <c r="E18" s="57"/>
      <c r="F18" s="57"/>
      <c r="G18" s="57"/>
      <c r="H18" s="198"/>
      <c r="I18" s="197"/>
      <c r="K18" s="193"/>
      <c r="L18" s="57"/>
      <c r="M18" s="57"/>
      <c r="N18" s="57"/>
      <c r="O18" s="57"/>
      <c r="P18" s="57"/>
      <c r="Q18" s="57"/>
      <c r="R18" s="197"/>
      <c r="S18" s="197"/>
    </row>
    <row r="19" spans="1:19" ht="15" customHeight="1">
      <c r="A19" s="193"/>
      <c r="B19" s="203" t="s">
        <v>268</v>
      </c>
      <c r="C19" s="57"/>
      <c r="D19" s="57"/>
      <c r="E19" s="57"/>
      <c r="F19" s="57"/>
      <c r="G19" s="57"/>
      <c r="H19" s="198"/>
      <c r="I19" s="197"/>
      <c r="K19" s="193"/>
      <c r="L19" s="203" t="s">
        <v>268</v>
      </c>
      <c r="M19" s="57"/>
      <c r="N19" s="57"/>
      <c r="O19" s="57"/>
      <c r="P19" s="57"/>
      <c r="Q19" s="57"/>
      <c r="R19" s="197"/>
      <c r="S19" s="197"/>
    </row>
    <row r="20" spans="1:19" ht="15" customHeight="1">
      <c r="A20" s="193"/>
      <c r="B20" s="200" t="s">
        <v>269</v>
      </c>
      <c r="C20" s="16"/>
      <c r="D20" s="204" t="s">
        <v>266</v>
      </c>
      <c r="E20" s="16"/>
      <c r="F20" s="204" t="s">
        <v>267</v>
      </c>
      <c r="G20" s="204"/>
      <c r="H20" s="16">
        <f>IF(C20="","",C20*E20/10)</f>
      </c>
      <c r="I20" s="197"/>
      <c r="K20" s="193"/>
      <c r="L20" s="200" t="s">
        <v>269</v>
      </c>
      <c r="M20" s="16"/>
      <c r="N20" s="204" t="s">
        <v>266</v>
      </c>
      <c r="O20" s="16"/>
      <c r="P20" s="204" t="s">
        <v>267</v>
      </c>
      <c r="Q20" s="204"/>
      <c r="R20" s="16">
        <f>IF(M20="","",M20*O20/10)</f>
      </c>
      <c r="S20" s="197"/>
    </row>
    <row r="21" spans="1:19" ht="15" customHeight="1">
      <c r="A21" s="193"/>
      <c r="B21" s="200" t="s">
        <v>270</v>
      </c>
      <c r="C21" s="16"/>
      <c r="D21" s="204" t="s">
        <v>266</v>
      </c>
      <c r="E21" s="16"/>
      <c r="F21" s="204" t="s">
        <v>267</v>
      </c>
      <c r="G21" s="204"/>
      <c r="H21" s="16">
        <f>IF(C21="","",C21*E21/10)</f>
      </c>
      <c r="I21" s="197"/>
      <c r="K21" s="193"/>
      <c r="L21" s="200" t="s">
        <v>270</v>
      </c>
      <c r="M21" s="16"/>
      <c r="N21" s="204" t="s">
        <v>266</v>
      </c>
      <c r="O21" s="16"/>
      <c r="P21" s="204" t="s">
        <v>267</v>
      </c>
      <c r="Q21" s="204"/>
      <c r="R21" s="16">
        <f>IF(M21="","",M21*O21/10)</f>
      </c>
      <c r="S21" s="197"/>
    </row>
    <row r="22" spans="1:19" ht="6" customHeight="1">
      <c r="A22" s="193"/>
      <c r="B22" s="57"/>
      <c r="C22" s="57"/>
      <c r="D22" s="57"/>
      <c r="E22" s="57"/>
      <c r="F22" s="17"/>
      <c r="G22" s="57"/>
      <c r="H22" s="198"/>
      <c r="I22" s="197"/>
      <c r="K22" s="193"/>
      <c r="L22" s="57"/>
      <c r="M22" s="57"/>
      <c r="N22" s="57"/>
      <c r="O22" s="57"/>
      <c r="P22" s="17"/>
      <c r="Q22" s="57"/>
      <c r="R22" s="197"/>
      <c r="S22" s="197"/>
    </row>
    <row r="23" spans="1:19" ht="15" customHeight="1">
      <c r="A23" s="193"/>
      <c r="B23" s="203" t="s">
        <v>271</v>
      </c>
      <c r="C23" s="57"/>
      <c r="D23" s="57"/>
      <c r="E23" s="57"/>
      <c r="F23" s="57"/>
      <c r="G23" s="57"/>
      <c r="H23" s="198"/>
      <c r="I23" s="197"/>
      <c r="K23" s="193"/>
      <c r="L23" s="203" t="s">
        <v>271</v>
      </c>
      <c r="M23" s="57"/>
      <c r="N23" s="57"/>
      <c r="O23" s="57"/>
      <c r="P23" s="57"/>
      <c r="Q23" s="57"/>
      <c r="R23" s="197"/>
      <c r="S23" s="197"/>
    </row>
    <row r="24" spans="1:19" ht="15" customHeight="1">
      <c r="A24" s="193"/>
      <c r="B24" s="200" t="s">
        <v>272</v>
      </c>
      <c r="C24" s="57"/>
      <c r="D24" s="57"/>
      <c r="E24" s="57"/>
      <c r="F24" s="57"/>
      <c r="G24" s="57"/>
      <c r="H24" s="108"/>
      <c r="I24" s="197"/>
      <c r="K24" s="193"/>
      <c r="L24" s="200" t="s">
        <v>272</v>
      </c>
      <c r="M24" s="57"/>
      <c r="N24" s="57"/>
      <c r="O24" s="57"/>
      <c r="P24" s="57"/>
      <c r="Q24" s="57"/>
      <c r="R24" s="108"/>
      <c r="S24" s="197"/>
    </row>
    <row r="25" spans="1:19" ht="6" customHeight="1">
      <c r="A25" s="205"/>
      <c r="B25" s="206"/>
      <c r="C25" s="195"/>
      <c r="D25" s="195"/>
      <c r="E25" s="195"/>
      <c r="F25" s="195"/>
      <c r="G25" s="195"/>
      <c r="H25" s="196"/>
      <c r="I25" s="207"/>
      <c r="K25" s="205"/>
      <c r="L25" s="206"/>
      <c r="M25" s="195"/>
      <c r="N25" s="195"/>
      <c r="O25" s="195"/>
      <c r="P25" s="195"/>
      <c r="Q25" s="195"/>
      <c r="R25" s="207"/>
      <c r="S25" s="207"/>
    </row>
    <row r="26" spans="1:19" ht="9.75" customHeight="1">
      <c r="A26" s="208"/>
      <c r="B26" s="209"/>
      <c r="C26" s="208"/>
      <c r="D26" s="208"/>
      <c r="E26" s="208"/>
      <c r="F26" s="208"/>
      <c r="G26" s="208"/>
      <c r="H26" s="210"/>
      <c r="I26" s="210"/>
      <c r="K26" s="57"/>
      <c r="L26" s="200"/>
      <c r="M26" s="57"/>
      <c r="N26" s="57"/>
      <c r="O26" s="57"/>
      <c r="P26" s="57"/>
      <c r="Q26" s="57"/>
      <c r="R26" s="198"/>
      <c r="S26" s="198"/>
    </row>
    <row r="27" spans="1:19" ht="6" customHeight="1">
      <c r="A27" s="188"/>
      <c r="B27" s="189"/>
      <c r="C27" s="189"/>
      <c r="D27" s="189"/>
      <c r="E27" s="189"/>
      <c r="F27" s="189"/>
      <c r="G27" s="189"/>
      <c r="H27" s="190"/>
      <c r="I27" s="191"/>
      <c r="K27" s="188"/>
      <c r="L27" s="189"/>
      <c r="M27" s="189"/>
      <c r="N27" s="189"/>
      <c r="O27" s="189"/>
      <c r="P27" s="189"/>
      <c r="Q27" s="189"/>
      <c r="R27" s="191"/>
      <c r="S27" s="191"/>
    </row>
    <row r="28" spans="1:19" ht="19.5" customHeight="1">
      <c r="A28" s="193"/>
      <c r="B28" s="194" t="s">
        <v>252</v>
      </c>
      <c r="C28" s="195"/>
      <c r="D28" s="195"/>
      <c r="E28" s="195"/>
      <c r="F28" s="57"/>
      <c r="G28" s="195" t="s">
        <v>253</v>
      </c>
      <c r="H28" s="196"/>
      <c r="I28" s="197"/>
      <c r="K28" s="193"/>
      <c r="L28" s="194" t="s">
        <v>252</v>
      </c>
      <c r="M28" s="195"/>
      <c r="N28" s="195"/>
      <c r="O28" s="195"/>
      <c r="P28" s="57"/>
      <c r="Q28" s="195" t="s">
        <v>253</v>
      </c>
      <c r="R28" s="207"/>
      <c r="S28" s="197"/>
    </row>
    <row r="29" spans="1:19" ht="15" customHeight="1">
      <c r="A29" s="193"/>
      <c r="B29" s="195" t="s">
        <v>292</v>
      </c>
      <c r="C29" s="195"/>
      <c r="D29" s="195"/>
      <c r="E29" s="195"/>
      <c r="F29" s="57"/>
      <c r="G29" s="195" t="s">
        <v>293</v>
      </c>
      <c r="H29" s="196"/>
      <c r="I29" s="197"/>
      <c r="K29" s="193"/>
      <c r="L29" s="195" t="s">
        <v>292</v>
      </c>
      <c r="M29" s="195"/>
      <c r="N29" s="195"/>
      <c r="O29" s="195"/>
      <c r="P29" s="57"/>
      <c r="Q29" s="195" t="s">
        <v>293</v>
      </c>
      <c r="R29" s="207"/>
      <c r="S29" s="197"/>
    </row>
    <row r="30" spans="1:19" ht="6" customHeight="1">
      <c r="A30" s="193"/>
      <c r="B30" s="57"/>
      <c r="C30" s="57"/>
      <c r="D30" s="57"/>
      <c r="E30" s="57"/>
      <c r="F30" s="57"/>
      <c r="G30" s="57"/>
      <c r="H30" s="198"/>
      <c r="I30" s="197"/>
      <c r="K30" s="193"/>
      <c r="L30" s="57"/>
      <c r="M30" s="57"/>
      <c r="N30" s="57"/>
      <c r="O30" s="57"/>
      <c r="P30" s="57"/>
      <c r="Q30" s="57"/>
      <c r="R30" s="197"/>
      <c r="S30" s="197"/>
    </row>
    <row r="31" spans="1:19" ht="15" customHeight="1" thickBot="1">
      <c r="A31" s="193"/>
      <c r="B31" s="17" t="s">
        <v>254</v>
      </c>
      <c r="C31" s="57"/>
      <c r="D31" s="17"/>
      <c r="E31" s="57"/>
      <c r="F31" s="57"/>
      <c r="G31" s="57"/>
      <c r="H31" s="199" t="s">
        <v>255</v>
      </c>
      <c r="I31" s="197"/>
      <c r="K31" s="193"/>
      <c r="L31" s="17" t="s">
        <v>254</v>
      </c>
      <c r="M31" s="57"/>
      <c r="N31" s="17"/>
      <c r="O31" s="57"/>
      <c r="P31" s="57"/>
      <c r="Q31" s="57"/>
      <c r="R31" s="199" t="s">
        <v>255</v>
      </c>
      <c r="S31" s="197"/>
    </row>
    <row r="32" spans="1:19" ht="15" customHeight="1">
      <c r="A32" s="193"/>
      <c r="B32" s="57" t="s">
        <v>256</v>
      </c>
      <c r="C32" s="200" t="s">
        <v>257</v>
      </c>
      <c r="D32" s="57"/>
      <c r="E32" s="57"/>
      <c r="F32" s="57"/>
      <c r="G32" s="17"/>
      <c r="H32" s="106"/>
      <c r="I32" s="197"/>
      <c r="K32" s="193"/>
      <c r="L32" s="57" t="s">
        <v>256</v>
      </c>
      <c r="M32" s="200" t="s">
        <v>257</v>
      </c>
      <c r="N32" s="57"/>
      <c r="O32" s="57"/>
      <c r="P32" s="57"/>
      <c r="Q32" s="17"/>
      <c r="R32" s="106"/>
      <c r="S32" s="197"/>
    </row>
    <row r="33" spans="1:19" ht="15" customHeight="1">
      <c r="A33" s="193"/>
      <c r="B33" s="57"/>
      <c r="C33" s="200" t="s">
        <v>258</v>
      </c>
      <c r="D33" s="57"/>
      <c r="E33" s="57"/>
      <c r="F33" s="57"/>
      <c r="G33" s="57"/>
      <c r="H33" s="16"/>
      <c r="I33" s="197"/>
      <c r="K33" s="193"/>
      <c r="L33" s="57"/>
      <c r="M33" s="200" t="s">
        <v>258</v>
      </c>
      <c r="N33" s="57"/>
      <c r="O33" s="57"/>
      <c r="P33" s="57"/>
      <c r="Q33" s="57"/>
      <c r="R33" s="16"/>
      <c r="S33" s="197"/>
    </row>
    <row r="34" spans="1:19" ht="15" customHeight="1">
      <c r="A34" s="193"/>
      <c r="B34" s="57"/>
      <c r="C34" s="200" t="s">
        <v>259</v>
      </c>
      <c r="D34" s="57"/>
      <c r="E34" s="57"/>
      <c r="F34" s="57"/>
      <c r="G34" s="57"/>
      <c r="H34" s="16"/>
      <c r="I34" s="197"/>
      <c r="K34" s="193"/>
      <c r="L34" s="57"/>
      <c r="M34" s="200" t="s">
        <v>259</v>
      </c>
      <c r="N34" s="57"/>
      <c r="O34" s="57"/>
      <c r="P34" s="57"/>
      <c r="Q34" s="57"/>
      <c r="R34" s="16"/>
      <c r="S34" s="197"/>
    </row>
    <row r="35" spans="1:19" ht="15" customHeight="1" thickBot="1">
      <c r="A35" s="193"/>
      <c r="B35" s="57"/>
      <c r="C35" s="200" t="s">
        <v>260</v>
      </c>
      <c r="D35" s="57"/>
      <c r="E35" s="57"/>
      <c r="F35" s="57"/>
      <c r="G35" s="57"/>
      <c r="H35" s="201"/>
      <c r="I35" s="197"/>
      <c r="K35" s="193"/>
      <c r="L35" s="57"/>
      <c r="M35" s="200" t="s">
        <v>260</v>
      </c>
      <c r="N35" s="57"/>
      <c r="O35" s="57"/>
      <c r="P35" s="57"/>
      <c r="Q35" s="57"/>
      <c r="R35" s="201"/>
      <c r="S35" s="197"/>
    </row>
    <row r="36" spans="1:19" ht="15" customHeight="1">
      <c r="A36" s="193"/>
      <c r="B36" s="202" t="s">
        <v>261</v>
      </c>
      <c r="C36" s="57"/>
      <c r="D36" s="17"/>
      <c r="E36" s="200"/>
      <c r="F36" s="57"/>
      <c r="G36" s="17"/>
      <c r="H36" s="106">
        <f>IF(SUM(H32:H35)=0,"",SUM(H32:H35))</f>
      </c>
      <c r="I36" s="197"/>
      <c r="K36" s="193"/>
      <c r="L36" s="202" t="s">
        <v>261</v>
      </c>
      <c r="M36" s="57"/>
      <c r="N36" s="17"/>
      <c r="O36" s="200"/>
      <c r="P36" s="57"/>
      <c r="Q36" s="17"/>
      <c r="R36" s="106">
        <f>IF(SUM(R32:R35)=0,"",SUM(R32:R35))</f>
      </c>
      <c r="S36" s="197"/>
    </row>
    <row r="37" spans="1:19" ht="6" customHeight="1">
      <c r="A37" s="193"/>
      <c r="B37" s="57"/>
      <c r="C37" s="57"/>
      <c r="D37" s="57"/>
      <c r="E37" s="57"/>
      <c r="F37" s="57"/>
      <c r="G37" s="57"/>
      <c r="H37" s="17"/>
      <c r="I37" s="197"/>
      <c r="K37" s="193"/>
      <c r="L37" s="57"/>
      <c r="M37" s="57"/>
      <c r="N37" s="57"/>
      <c r="O37" s="57"/>
      <c r="P37" s="57"/>
      <c r="Q37" s="57"/>
      <c r="R37" s="282"/>
      <c r="S37" s="197"/>
    </row>
    <row r="38" spans="1:19" ht="15" customHeight="1">
      <c r="A38" s="193"/>
      <c r="B38" s="17" t="s">
        <v>262</v>
      </c>
      <c r="C38" s="57"/>
      <c r="D38" s="57"/>
      <c r="E38" s="57"/>
      <c r="F38" s="57"/>
      <c r="G38" s="57"/>
      <c r="H38" s="198"/>
      <c r="I38" s="197"/>
      <c r="K38" s="193"/>
      <c r="L38" s="17" t="s">
        <v>262</v>
      </c>
      <c r="M38" s="57"/>
      <c r="N38" s="57"/>
      <c r="O38" s="57"/>
      <c r="P38" s="57"/>
      <c r="Q38" s="57"/>
      <c r="R38" s="197"/>
      <c r="S38" s="197"/>
    </row>
    <row r="39" spans="1:19" ht="15" customHeight="1">
      <c r="A39" s="193"/>
      <c r="B39" s="203" t="s">
        <v>263</v>
      </c>
      <c r="C39" s="57"/>
      <c r="D39" s="57"/>
      <c r="E39" s="57"/>
      <c r="F39" s="57"/>
      <c r="G39" s="57"/>
      <c r="H39" s="24"/>
      <c r="I39" s="197"/>
      <c r="K39" s="193"/>
      <c r="L39" s="203" t="s">
        <v>263</v>
      </c>
      <c r="M39" s="57"/>
      <c r="N39" s="57"/>
      <c r="O39" s="57"/>
      <c r="P39" s="57"/>
      <c r="Q39" s="57"/>
      <c r="R39" s="283"/>
      <c r="S39" s="197"/>
    </row>
    <row r="40" spans="1:19" ht="15" customHeight="1">
      <c r="A40" s="193"/>
      <c r="B40" s="200" t="s">
        <v>264</v>
      </c>
      <c r="C40" s="198"/>
      <c r="D40" s="57"/>
      <c r="E40" s="57"/>
      <c r="F40" s="57"/>
      <c r="G40" s="57"/>
      <c r="H40" s="16"/>
      <c r="I40" s="197"/>
      <c r="K40" s="193"/>
      <c r="L40" s="200" t="s">
        <v>264</v>
      </c>
      <c r="M40" s="198"/>
      <c r="N40" s="57"/>
      <c r="O40" s="57"/>
      <c r="P40" s="57"/>
      <c r="Q40" s="57"/>
      <c r="R40" s="16"/>
      <c r="S40" s="197"/>
    </row>
    <row r="41" spans="1:19" ht="15" customHeight="1">
      <c r="A41" s="193"/>
      <c r="B41" s="200" t="s">
        <v>265</v>
      </c>
      <c r="C41" s="16"/>
      <c r="D41" s="204" t="s">
        <v>266</v>
      </c>
      <c r="E41" s="16"/>
      <c r="F41" s="204" t="s">
        <v>267</v>
      </c>
      <c r="G41" s="2"/>
      <c r="H41" s="16">
        <f>IF(C41="","",C41*E41/10)</f>
      </c>
      <c r="I41" s="197"/>
      <c r="K41" s="193"/>
      <c r="L41" s="200" t="s">
        <v>265</v>
      </c>
      <c r="M41" s="16"/>
      <c r="N41" s="204" t="s">
        <v>266</v>
      </c>
      <c r="O41" s="16"/>
      <c r="P41" s="204" t="s">
        <v>267</v>
      </c>
      <c r="Q41" s="2"/>
      <c r="R41" s="16">
        <f>IF(M41="","",M41*O41/10)</f>
      </c>
      <c r="S41" s="197"/>
    </row>
    <row r="42" spans="1:19" ht="6" customHeight="1">
      <c r="A42" s="193"/>
      <c r="B42" s="57"/>
      <c r="C42" s="57"/>
      <c r="D42" s="57"/>
      <c r="E42" s="57"/>
      <c r="F42" s="57"/>
      <c r="G42" s="57"/>
      <c r="H42" s="198"/>
      <c r="I42" s="197"/>
      <c r="K42" s="193"/>
      <c r="L42" s="57"/>
      <c r="M42" s="57"/>
      <c r="N42" s="57"/>
      <c r="O42" s="57"/>
      <c r="P42" s="57"/>
      <c r="Q42" s="57"/>
      <c r="R42" s="197"/>
      <c r="S42" s="197"/>
    </row>
    <row r="43" spans="1:19" ht="15" customHeight="1">
      <c r="A43" s="193"/>
      <c r="B43" s="203" t="s">
        <v>268</v>
      </c>
      <c r="C43" s="57"/>
      <c r="D43" s="57"/>
      <c r="E43" s="57"/>
      <c r="F43" s="57"/>
      <c r="G43" s="57"/>
      <c r="H43" s="198"/>
      <c r="I43" s="197"/>
      <c r="K43" s="193"/>
      <c r="L43" s="203" t="s">
        <v>268</v>
      </c>
      <c r="M43" s="57"/>
      <c r="N43" s="57"/>
      <c r="O43" s="57"/>
      <c r="P43" s="57"/>
      <c r="Q43" s="57"/>
      <c r="R43" s="197"/>
      <c r="S43" s="197"/>
    </row>
    <row r="44" spans="1:19" ht="15" customHeight="1">
      <c r="A44" s="193"/>
      <c r="B44" s="200" t="s">
        <v>269</v>
      </c>
      <c r="C44" s="16"/>
      <c r="D44" s="204" t="s">
        <v>266</v>
      </c>
      <c r="E44" s="16"/>
      <c r="F44" s="204" t="s">
        <v>267</v>
      </c>
      <c r="G44" s="204"/>
      <c r="H44" s="16">
        <f>IF(C44="","",C44*E44/10)</f>
      </c>
      <c r="I44" s="197"/>
      <c r="K44" s="193"/>
      <c r="L44" s="200" t="s">
        <v>269</v>
      </c>
      <c r="M44" s="16"/>
      <c r="N44" s="204" t="s">
        <v>266</v>
      </c>
      <c r="O44" s="16"/>
      <c r="P44" s="204" t="s">
        <v>267</v>
      </c>
      <c r="Q44" s="204"/>
      <c r="R44" s="16">
        <f>IF(M44="","",M44*O44/10)</f>
      </c>
      <c r="S44" s="197"/>
    </row>
    <row r="45" spans="1:19" ht="15" customHeight="1">
      <c r="A45" s="193"/>
      <c r="B45" s="200" t="s">
        <v>270</v>
      </c>
      <c r="C45" s="16"/>
      <c r="D45" s="204" t="s">
        <v>266</v>
      </c>
      <c r="E45" s="16"/>
      <c r="F45" s="204" t="s">
        <v>267</v>
      </c>
      <c r="G45" s="204"/>
      <c r="H45" s="16">
        <f>IF(C45="","",C45*E45/10)</f>
      </c>
      <c r="I45" s="197"/>
      <c r="K45" s="193"/>
      <c r="L45" s="200" t="s">
        <v>270</v>
      </c>
      <c r="M45" s="16"/>
      <c r="N45" s="204" t="s">
        <v>266</v>
      </c>
      <c r="O45" s="16"/>
      <c r="P45" s="204" t="s">
        <v>267</v>
      </c>
      <c r="Q45" s="204"/>
      <c r="R45" s="16">
        <f>IF(M45="","",M45*O45/10)</f>
      </c>
      <c r="S45" s="197"/>
    </row>
    <row r="46" spans="1:19" ht="6" customHeight="1">
      <c r="A46" s="193"/>
      <c r="B46" s="57"/>
      <c r="C46" s="57"/>
      <c r="D46" s="57"/>
      <c r="E46" s="57"/>
      <c r="F46" s="17"/>
      <c r="G46" s="57"/>
      <c r="H46" s="198"/>
      <c r="I46" s="197"/>
      <c r="K46" s="193"/>
      <c r="L46" s="57"/>
      <c r="M46" s="57"/>
      <c r="N46" s="57"/>
      <c r="O46" s="57"/>
      <c r="P46" s="17"/>
      <c r="Q46" s="57"/>
      <c r="R46" s="197"/>
      <c r="S46" s="197"/>
    </row>
    <row r="47" spans="1:19" ht="15" customHeight="1">
      <c r="A47" s="193"/>
      <c r="B47" s="203" t="s">
        <v>271</v>
      </c>
      <c r="C47" s="57"/>
      <c r="D47" s="57"/>
      <c r="E47" s="57"/>
      <c r="F47" s="57"/>
      <c r="G47" s="57"/>
      <c r="H47" s="198"/>
      <c r="I47" s="197"/>
      <c r="K47" s="193"/>
      <c r="L47" s="203" t="s">
        <v>271</v>
      </c>
      <c r="M47" s="57"/>
      <c r="N47" s="57"/>
      <c r="O47" s="57"/>
      <c r="P47" s="57"/>
      <c r="Q47" s="57"/>
      <c r="R47" s="197"/>
      <c r="S47" s="197"/>
    </row>
    <row r="48" spans="1:19" ht="15" customHeight="1">
      <c r="A48" s="193"/>
      <c r="B48" s="200" t="s">
        <v>272</v>
      </c>
      <c r="C48" s="57"/>
      <c r="D48" s="57"/>
      <c r="E48" s="57"/>
      <c r="F48" s="57"/>
      <c r="G48" s="57"/>
      <c r="H48" s="108"/>
      <c r="I48" s="197"/>
      <c r="K48" s="193"/>
      <c r="L48" s="200" t="s">
        <v>272</v>
      </c>
      <c r="M48" s="57"/>
      <c r="N48" s="57"/>
      <c r="O48" s="57"/>
      <c r="P48" s="57"/>
      <c r="Q48" s="57"/>
      <c r="R48" s="108"/>
      <c r="S48" s="197"/>
    </row>
    <row r="49" spans="1:19" ht="6" customHeight="1">
      <c r="A49" s="205"/>
      <c r="B49" s="206"/>
      <c r="C49" s="195"/>
      <c r="D49" s="195"/>
      <c r="E49" s="195"/>
      <c r="F49" s="195"/>
      <c r="G49" s="195"/>
      <c r="H49" s="196"/>
      <c r="I49" s="207"/>
      <c r="K49" s="205"/>
      <c r="L49" s="206"/>
      <c r="M49" s="195"/>
      <c r="N49" s="195"/>
      <c r="O49" s="195"/>
      <c r="P49" s="195"/>
      <c r="Q49" s="195"/>
      <c r="R49" s="207"/>
      <c r="S49" s="207"/>
    </row>
    <row r="50" spans="1:19" ht="15" customHeight="1">
      <c r="A50" s="57"/>
      <c r="B50" s="290" t="s">
        <v>344</v>
      </c>
      <c r="C50" s="57"/>
      <c r="D50" s="57"/>
      <c r="E50" s="57"/>
      <c r="F50" s="57"/>
      <c r="G50" s="57"/>
      <c r="H50" s="198"/>
      <c r="I50" s="198"/>
      <c r="K50" s="57"/>
      <c r="L50" s="200"/>
      <c r="M50" s="57"/>
      <c r="N50" s="57"/>
      <c r="O50" s="57"/>
      <c r="P50" s="57"/>
      <c r="Q50" s="57"/>
      <c r="R50" s="198"/>
      <c r="S50" s="198"/>
    </row>
    <row r="51" spans="2:16" ht="15" customHeight="1">
      <c r="B51" s="211" t="s">
        <v>294</v>
      </c>
      <c r="L51" s="211"/>
      <c r="P51" s="211" t="s">
        <v>295</v>
      </c>
    </row>
    <row r="52" spans="2:19" ht="9.75" customHeight="1">
      <c r="B52" s="212" t="s">
        <v>273</v>
      </c>
      <c r="D52" s="212" t="s">
        <v>274</v>
      </c>
      <c r="E52" s="124"/>
      <c r="F52" s="124"/>
      <c r="G52" s="124"/>
      <c r="H52" s="213"/>
      <c r="I52" s="213"/>
      <c r="J52" s="212" t="s">
        <v>275</v>
      </c>
      <c r="K52" s="124"/>
      <c r="L52" s="212"/>
      <c r="M52" s="212"/>
      <c r="O52" s="124"/>
      <c r="P52" s="392" t="s">
        <v>276</v>
      </c>
      <c r="Q52" s="393"/>
      <c r="R52" s="393"/>
      <c r="S52" s="393"/>
    </row>
    <row r="53" spans="2:19" ht="9.75" customHeight="1">
      <c r="B53" s="124" t="s">
        <v>277</v>
      </c>
      <c r="D53" s="124" t="s">
        <v>278</v>
      </c>
      <c r="E53" s="124"/>
      <c r="F53" s="124"/>
      <c r="G53" s="124"/>
      <c r="H53" s="213"/>
      <c r="I53" s="213"/>
      <c r="J53" s="124" t="s">
        <v>279</v>
      </c>
      <c r="K53" s="124"/>
      <c r="L53" s="124"/>
      <c r="M53" s="124"/>
      <c r="N53" s="124"/>
      <c r="O53" s="124"/>
      <c r="P53" s="393"/>
      <c r="Q53" s="393"/>
      <c r="R53" s="393"/>
      <c r="S53" s="393"/>
    </row>
    <row r="54" spans="2:19" ht="9.75" customHeight="1">
      <c r="B54" s="124" t="s">
        <v>280</v>
      </c>
      <c r="D54" s="124" t="s">
        <v>281</v>
      </c>
      <c r="E54" s="124"/>
      <c r="F54" s="124"/>
      <c r="G54" s="124"/>
      <c r="H54" s="213"/>
      <c r="I54" s="213"/>
      <c r="J54" s="124" t="s">
        <v>282</v>
      </c>
      <c r="K54" s="124"/>
      <c r="L54" s="124"/>
      <c r="M54" s="124"/>
      <c r="N54" s="124"/>
      <c r="O54" s="124"/>
      <c r="P54" s="393"/>
      <c r="Q54" s="393"/>
      <c r="R54" s="393"/>
      <c r="S54" s="393"/>
    </row>
    <row r="55" spans="2:19" ht="9.75" customHeight="1">
      <c r="B55" s="124" t="s">
        <v>283</v>
      </c>
      <c r="D55" s="124" t="s">
        <v>284</v>
      </c>
      <c r="E55" s="124"/>
      <c r="F55" s="124"/>
      <c r="G55" s="124"/>
      <c r="H55" s="213"/>
      <c r="I55" s="213"/>
      <c r="J55" s="124" t="s">
        <v>285</v>
      </c>
      <c r="K55" s="124"/>
      <c r="L55" s="124"/>
      <c r="M55" s="124"/>
      <c r="N55" s="124"/>
      <c r="O55" s="124"/>
      <c r="P55" s="393"/>
      <c r="Q55" s="393"/>
      <c r="R55" s="393"/>
      <c r="S55" s="393"/>
    </row>
    <row r="56" spans="2:19" ht="9.75" customHeight="1">
      <c r="B56" s="124" t="s">
        <v>286</v>
      </c>
      <c r="D56" s="124" t="s">
        <v>287</v>
      </c>
      <c r="E56" s="124"/>
      <c r="F56" s="124"/>
      <c r="G56" s="124"/>
      <c r="H56" s="213"/>
      <c r="I56" s="213"/>
      <c r="J56" s="124" t="s">
        <v>288</v>
      </c>
      <c r="K56" s="124"/>
      <c r="L56" s="124"/>
      <c r="M56" s="124"/>
      <c r="N56" s="124"/>
      <c r="O56" s="124"/>
      <c r="P56" s="393"/>
      <c r="Q56" s="393"/>
      <c r="R56" s="393"/>
      <c r="S56" s="393"/>
    </row>
    <row r="57" spans="2:19" ht="9.75" customHeight="1">
      <c r="B57" s="124" t="s">
        <v>289</v>
      </c>
      <c r="D57" s="124" t="s">
        <v>290</v>
      </c>
      <c r="E57" s="124"/>
      <c r="F57" s="124"/>
      <c r="G57" s="124"/>
      <c r="H57" s="213"/>
      <c r="I57" s="213"/>
      <c r="J57" s="124" t="s">
        <v>291</v>
      </c>
      <c r="K57" s="124"/>
      <c r="L57" s="124"/>
      <c r="M57" s="124"/>
      <c r="N57" s="124"/>
      <c r="O57" s="124"/>
      <c r="P57" s="393"/>
      <c r="Q57" s="393"/>
      <c r="R57" s="393"/>
      <c r="S57" s="393"/>
    </row>
    <row r="58" ht="9.7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1">
    <mergeCell ref="P52:S57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&amp;L&amp;8Dienstleistungen SBV T+S, November 2006&amp;R&amp;8Arbeitstage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1"/>
  <sheetViews>
    <sheetView zoomScalePageLayoutView="0" workbookViewId="0" topLeftCell="A1">
      <selection activeCell="C3" sqref="C3"/>
    </sheetView>
  </sheetViews>
  <sheetFormatPr defaultColWidth="11.5546875" defaultRowHeight="15"/>
  <cols>
    <col min="1" max="1" width="0.78125" style="83" customWidth="1"/>
    <col min="2" max="2" width="12.3359375" style="83" customWidth="1"/>
    <col min="3" max="4" width="3.77734375" style="83" customWidth="1"/>
    <col min="5" max="6" width="2.77734375" style="83" customWidth="1"/>
    <col min="7" max="7" width="4.77734375" style="83" customWidth="1"/>
    <col min="8" max="8" width="1.77734375" style="83" customWidth="1"/>
    <col min="9" max="9" width="4.77734375" style="192" customWidth="1"/>
    <col min="10" max="10" width="0.9921875" style="192" customWidth="1"/>
    <col min="11" max="11" width="1.99609375" style="192" customWidth="1"/>
    <col min="12" max="12" width="0.88671875" style="83" customWidth="1"/>
    <col min="13" max="13" width="12.3359375" style="83" customWidth="1"/>
    <col min="14" max="15" width="3.77734375" style="83" customWidth="1"/>
    <col min="16" max="17" width="2.77734375" style="83" customWidth="1"/>
    <col min="18" max="18" width="4.77734375" style="83" customWidth="1"/>
    <col min="19" max="19" width="4.77734375" style="192" customWidth="1"/>
    <col min="20" max="20" width="0.9921875" style="192" hidden="1" customWidth="1"/>
    <col min="21" max="21" width="0.9921875" style="83" customWidth="1"/>
    <col min="22" max="16384" width="11.5546875" style="83" customWidth="1"/>
  </cols>
  <sheetData>
    <row r="1" spans="1:20" ht="30" customHeight="1">
      <c r="A1" s="181" t="s">
        <v>318</v>
      </c>
      <c r="C1" s="182"/>
      <c r="D1" s="182"/>
      <c r="E1" s="183"/>
      <c r="F1" s="183"/>
      <c r="G1" s="182"/>
      <c r="H1" s="182"/>
      <c r="I1" s="184"/>
      <c r="J1" s="185"/>
      <c r="K1" s="185"/>
      <c r="L1" s="185"/>
      <c r="N1" s="186"/>
      <c r="O1" s="187"/>
      <c r="P1" s="57"/>
      <c r="Q1" s="185"/>
      <c r="R1" s="186"/>
      <c r="S1" s="185"/>
      <c r="T1" s="185"/>
    </row>
    <row r="2" spans="2:20" ht="6.75" customHeight="1">
      <c r="B2" s="181"/>
      <c r="C2" s="182"/>
      <c r="D2" s="182"/>
      <c r="E2" s="183"/>
      <c r="F2" s="183"/>
      <c r="G2" s="182"/>
      <c r="H2" s="182"/>
      <c r="I2" s="185"/>
      <c r="J2" s="185"/>
      <c r="K2" s="185"/>
      <c r="L2" s="183"/>
      <c r="M2" s="181"/>
      <c r="N2" s="182"/>
      <c r="O2" s="182"/>
      <c r="P2" s="183"/>
      <c r="Q2" s="183"/>
      <c r="R2" s="182"/>
      <c r="S2" s="185"/>
      <c r="T2" s="185"/>
    </row>
    <row r="3" spans="1:20" ht="19.5" customHeight="1">
      <c r="A3" s="188"/>
      <c r="B3" s="214" t="s">
        <v>252</v>
      </c>
      <c r="C3" s="208"/>
      <c r="D3" s="208"/>
      <c r="E3" s="208"/>
      <c r="F3" s="189"/>
      <c r="G3" s="208" t="s">
        <v>253</v>
      </c>
      <c r="H3" s="208"/>
      <c r="I3" s="210"/>
      <c r="J3" s="191"/>
      <c r="L3" s="188"/>
      <c r="M3" s="214" t="s">
        <v>252</v>
      </c>
      <c r="N3" s="208"/>
      <c r="O3" s="208"/>
      <c r="P3" s="208"/>
      <c r="Q3" s="189"/>
      <c r="R3" s="208" t="s">
        <v>253</v>
      </c>
      <c r="S3" s="284"/>
      <c r="T3" s="191"/>
    </row>
    <row r="4" spans="1:20" ht="19.5" customHeight="1">
      <c r="A4" s="193"/>
      <c r="B4" s="195" t="s">
        <v>292</v>
      </c>
      <c r="C4" s="195"/>
      <c r="D4" s="195"/>
      <c r="E4" s="195"/>
      <c r="F4" s="57"/>
      <c r="G4" s="195" t="s">
        <v>293</v>
      </c>
      <c r="H4" s="195"/>
      <c r="I4" s="196"/>
      <c r="J4" s="197"/>
      <c r="L4" s="193"/>
      <c r="M4" s="195" t="s">
        <v>292</v>
      </c>
      <c r="N4" s="195"/>
      <c r="O4" s="195"/>
      <c r="P4" s="195"/>
      <c r="Q4" s="57"/>
      <c r="R4" s="195" t="s">
        <v>293</v>
      </c>
      <c r="S4" s="207"/>
      <c r="T4" s="197"/>
    </row>
    <row r="5" spans="1:20" ht="19.5" customHeight="1">
      <c r="A5" s="193"/>
      <c r="B5" s="208" t="s">
        <v>296</v>
      </c>
      <c r="C5" s="149"/>
      <c r="D5" s="149"/>
      <c r="E5" s="149"/>
      <c r="F5" s="126"/>
      <c r="G5" s="208" t="s">
        <v>297</v>
      </c>
      <c r="H5" s="208"/>
      <c r="I5" s="208"/>
      <c r="J5" s="197"/>
      <c r="L5" s="193"/>
      <c r="M5" s="208" t="s">
        <v>296</v>
      </c>
      <c r="N5" s="149"/>
      <c r="O5" s="149"/>
      <c r="P5" s="149"/>
      <c r="Q5" s="126"/>
      <c r="R5" s="208" t="s">
        <v>297</v>
      </c>
      <c r="S5" s="285"/>
      <c r="T5" s="197"/>
    </row>
    <row r="6" spans="1:20" ht="4.5" customHeight="1">
      <c r="A6" s="193"/>
      <c r="B6" s="57"/>
      <c r="C6" s="200"/>
      <c r="D6" s="57"/>
      <c r="E6" s="57"/>
      <c r="F6" s="57"/>
      <c r="G6" s="17"/>
      <c r="H6" s="17"/>
      <c r="I6" s="57"/>
      <c r="J6" s="197"/>
      <c r="L6" s="193"/>
      <c r="M6" s="57"/>
      <c r="N6" s="200"/>
      <c r="O6" s="57"/>
      <c r="P6" s="57"/>
      <c r="Q6" s="57"/>
      <c r="R6" s="17"/>
      <c r="S6" s="286"/>
      <c r="T6" s="197"/>
    </row>
    <row r="7" spans="1:20" ht="15" customHeight="1">
      <c r="A7" s="193"/>
      <c r="B7" s="152" t="s">
        <v>298</v>
      </c>
      <c r="D7" s="16"/>
      <c r="I7" s="57"/>
      <c r="J7" s="197"/>
      <c r="L7" s="193"/>
      <c r="M7" s="17" t="s">
        <v>298</v>
      </c>
      <c r="N7" s="57"/>
      <c r="O7" s="16"/>
      <c r="P7" s="57"/>
      <c r="Q7" s="57"/>
      <c r="R7" s="57"/>
      <c r="S7" s="286"/>
      <c r="T7" s="197"/>
    </row>
    <row r="8" spans="1:20" ht="4.5" customHeight="1">
      <c r="A8" s="193"/>
      <c r="I8" s="57"/>
      <c r="J8" s="197"/>
      <c r="L8" s="193"/>
      <c r="M8" s="57"/>
      <c r="N8" s="57"/>
      <c r="O8" s="57"/>
      <c r="P8" s="57"/>
      <c r="Q8" s="57"/>
      <c r="R8" s="57"/>
      <c r="S8" s="286"/>
      <c r="T8" s="197"/>
    </row>
    <row r="9" spans="1:20" ht="15" customHeight="1">
      <c r="A9" s="193"/>
      <c r="B9" s="57" t="s">
        <v>299</v>
      </c>
      <c r="C9" s="200"/>
      <c r="D9" s="21" t="s">
        <v>300</v>
      </c>
      <c r="F9" s="57" t="s">
        <v>330</v>
      </c>
      <c r="G9" s="57"/>
      <c r="H9" s="57"/>
      <c r="I9" s="57"/>
      <c r="J9" s="197"/>
      <c r="L9" s="193"/>
      <c r="M9" s="57" t="s">
        <v>299</v>
      </c>
      <c r="N9" s="200"/>
      <c r="O9" s="57" t="s">
        <v>300</v>
      </c>
      <c r="P9" s="57"/>
      <c r="Q9" s="57" t="s">
        <v>330</v>
      </c>
      <c r="R9" s="57"/>
      <c r="S9" s="286"/>
      <c r="T9" s="197"/>
    </row>
    <row r="10" spans="1:20" ht="4.5" customHeight="1">
      <c r="A10" s="193"/>
      <c r="B10" s="57"/>
      <c r="C10" s="57"/>
      <c r="D10" s="57"/>
      <c r="E10" s="57"/>
      <c r="F10" s="57"/>
      <c r="G10" s="57"/>
      <c r="H10" s="57"/>
      <c r="I10" s="57"/>
      <c r="J10" s="197"/>
      <c r="L10" s="193"/>
      <c r="M10" s="57"/>
      <c r="N10" s="57"/>
      <c r="O10" s="57"/>
      <c r="P10" s="57"/>
      <c r="Q10" s="57"/>
      <c r="R10" s="57"/>
      <c r="S10" s="286"/>
      <c r="T10" s="197"/>
    </row>
    <row r="11" spans="1:20" ht="15" customHeight="1">
      <c r="A11" s="193"/>
      <c r="B11" s="57" t="s">
        <v>301</v>
      </c>
      <c r="C11" s="200"/>
      <c r="D11" s="57" t="s">
        <v>300</v>
      </c>
      <c r="F11" s="57" t="s">
        <v>330</v>
      </c>
      <c r="G11" s="57"/>
      <c r="H11" s="57"/>
      <c r="I11" s="17"/>
      <c r="J11" s="197"/>
      <c r="L11" s="193"/>
      <c r="M11" s="57" t="s">
        <v>301</v>
      </c>
      <c r="N11" s="200"/>
      <c r="O11" s="57" t="s">
        <v>300</v>
      </c>
      <c r="P11" s="57"/>
      <c r="Q11" s="57" t="s">
        <v>330</v>
      </c>
      <c r="R11" s="57"/>
      <c r="S11" s="282"/>
      <c r="T11" s="197"/>
    </row>
    <row r="12" spans="1:20" ht="4.5" customHeight="1">
      <c r="A12" s="193"/>
      <c r="B12" s="57"/>
      <c r="C12" s="57"/>
      <c r="D12" s="57"/>
      <c r="E12" s="57"/>
      <c r="F12" s="57"/>
      <c r="G12" s="17"/>
      <c r="H12" s="17"/>
      <c r="I12" s="198"/>
      <c r="J12" s="197"/>
      <c r="L12" s="193"/>
      <c r="M12" s="57"/>
      <c r="N12" s="57"/>
      <c r="O12" s="57"/>
      <c r="P12" s="57"/>
      <c r="Q12" s="57"/>
      <c r="R12" s="17"/>
      <c r="S12" s="197"/>
      <c r="T12" s="197"/>
    </row>
    <row r="13" spans="1:20" ht="15" customHeight="1">
      <c r="A13" s="193"/>
      <c r="B13" s="57" t="s">
        <v>302</v>
      </c>
      <c r="C13" s="57"/>
      <c r="D13" s="57"/>
      <c r="E13" s="57" t="s">
        <v>303</v>
      </c>
      <c r="F13" s="57"/>
      <c r="G13" s="57"/>
      <c r="H13" s="57"/>
      <c r="I13" s="24"/>
      <c r="J13" s="197"/>
      <c r="L13" s="193"/>
      <c r="M13" s="57" t="s">
        <v>302</v>
      </c>
      <c r="N13" s="57"/>
      <c r="O13" s="57"/>
      <c r="P13" s="57" t="s">
        <v>303</v>
      </c>
      <c r="Q13" s="57"/>
      <c r="R13" s="57"/>
      <c r="S13" s="283"/>
      <c r="T13" s="197"/>
    </row>
    <row r="14" spans="1:20" ht="4.5" customHeight="1">
      <c r="A14" s="193"/>
      <c r="B14" s="57"/>
      <c r="C14" s="200"/>
      <c r="D14" s="57"/>
      <c r="E14" s="57"/>
      <c r="F14" s="57"/>
      <c r="G14" s="57"/>
      <c r="H14" s="57"/>
      <c r="I14" s="57"/>
      <c r="J14" s="197"/>
      <c r="L14" s="193"/>
      <c r="M14" s="57"/>
      <c r="N14" s="200"/>
      <c r="O14" s="57"/>
      <c r="P14" s="57"/>
      <c r="Q14" s="57"/>
      <c r="R14" s="57"/>
      <c r="S14" s="286"/>
      <c r="T14" s="197"/>
    </row>
    <row r="15" spans="1:20" ht="15" customHeight="1">
      <c r="A15" s="193"/>
      <c r="B15" s="202"/>
      <c r="C15" s="57"/>
      <c r="D15" s="57"/>
      <c r="E15" s="57" t="s">
        <v>304</v>
      </c>
      <c r="F15" s="57"/>
      <c r="G15" s="57"/>
      <c r="H15" s="57"/>
      <c r="I15" s="57"/>
      <c r="J15" s="197"/>
      <c r="L15" s="193"/>
      <c r="M15" s="202"/>
      <c r="N15" s="57"/>
      <c r="O15" s="57"/>
      <c r="P15" s="57" t="s">
        <v>304</v>
      </c>
      <c r="Q15" s="57"/>
      <c r="R15" s="57"/>
      <c r="S15" s="286"/>
      <c r="T15" s="197"/>
    </row>
    <row r="16" spans="1:20" ht="4.5" customHeight="1">
      <c r="A16" s="193"/>
      <c r="B16" s="57"/>
      <c r="C16" s="57"/>
      <c r="D16" s="57"/>
      <c r="E16" s="57"/>
      <c r="F16" s="57"/>
      <c r="G16" s="57"/>
      <c r="H16" s="57"/>
      <c r="I16" s="198"/>
      <c r="J16" s="197"/>
      <c r="L16" s="193"/>
      <c r="M16" s="57"/>
      <c r="N16" s="57"/>
      <c r="O16" s="57"/>
      <c r="P16" s="57"/>
      <c r="Q16" s="57"/>
      <c r="R16" s="57"/>
      <c r="S16" s="197"/>
      <c r="T16" s="197"/>
    </row>
    <row r="17" spans="1:20" ht="15" customHeight="1">
      <c r="A17" s="193"/>
      <c r="B17" s="200"/>
      <c r="C17" s="57"/>
      <c r="D17" s="57"/>
      <c r="E17" s="57" t="s">
        <v>340</v>
      </c>
      <c r="F17" s="204"/>
      <c r="G17" s="2"/>
      <c r="H17" s="2"/>
      <c r="I17" s="198"/>
      <c r="J17" s="197"/>
      <c r="L17" s="193"/>
      <c r="M17" s="200"/>
      <c r="N17" s="57"/>
      <c r="O17" s="57"/>
      <c r="P17" s="57" t="s">
        <v>340</v>
      </c>
      <c r="Q17" s="204"/>
      <c r="R17" s="2"/>
      <c r="S17" s="197"/>
      <c r="T17" s="197"/>
    </row>
    <row r="18" spans="1:20" ht="15" customHeight="1">
      <c r="A18" s="215" t="s">
        <v>305</v>
      </c>
      <c r="B18" s="206"/>
      <c r="C18" s="195"/>
      <c r="D18" s="216"/>
      <c r="E18" s="195"/>
      <c r="F18" s="216"/>
      <c r="G18" s="216"/>
      <c r="H18" s="216"/>
      <c r="I18" s="195"/>
      <c r="J18" s="207"/>
      <c r="L18" s="215" t="s">
        <v>305</v>
      </c>
      <c r="M18" s="206"/>
      <c r="N18" s="195"/>
      <c r="O18" s="216"/>
      <c r="P18" s="195"/>
      <c r="Q18" s="216"/>
      <c r="R18" s="216"/>
      <c r="S18" s="287"/>
      <c r="T18" s="207"/>
    </row>
    <row r="19" spans="1:20" ht="15" customHeight="1">
      <c r="A19" s="57"/>
      <c r="B19" s="200"/>
      <c r="C19" s="57"/>
      <c r="D19" s="204"/>
      <c r="E19" s="57"/>
      <c r="F19" s="204"/>
      <c r="G19" s="204"/>
      <c r="H19" s="204"/>
      <c r="I19" s="57"/>
      <c r="J19" s="198"/>
      <c r="L19" s="57"/>
      <c r="M19" s="200"/>
      <c r="N19" s="57"/>
      <c r="O19" s="204"/>
      <c r="P19" s="57"/>
      <c r="Q19" s="204"/>
      <c r="R19" s="204"/>
      <c r="S19" s="57"/>
      <c r="T19" s="198"/>
    </row>
    <row r="20" spans="1:20" ht="23.25" customHeight="1">
      <c r="A20" s="217" t="s">
        <v>306</v>
      </c>
      <c r="B20" s="57"/>
      <c r="C20" s="57"/>
      <c r="D20" s="57"/>
      <c r="E20" s="57"/>
      <c r="F20" s="17"/>
      <c r="G20" s="57"/>
      <c r="H20" s="57"/>
      <c r="I20" s="198"/>
      <c r="J20" s="198"/>
      <c r="L20" s="217" t="s">
        <v>306</v>
      </c>
      <c r="M20" s="57"/>
      <c r="N20" s="57"/>
      <c r="O20" s="57"/>
      <c r="P20" s="57"/>
      <c r="Q20" s="17"/>
      <c r="R20" s="57"/>
      <c r="S20" s="198"/>
      <c r="T20" s="198"/>
    </row>
    <row r="21" spans="1:20" ht="19.5" customHeight="1">
      <c r="A21" s="188"/>
      <c r="B21" s="208" t="s">
        <v>307</v>
      </c>
      <c r="C21" s="208"/>
      <c r="D21" s="208"/>
      <c r="E21" s="208"/>
      <c r="F21" s="214"/>
      <c r="G21" s="189"/>
      <c r="H21" s="189"/>
      <c r="I21" s="190"/>
      <c r="J21" s="191"/>
      <c r="L21" s="188"/>
      <c r="M21" s="208" t="s">
        <v>307</v>
      </c>
      <c r="N21" s="208"/>
      <c r="O21" s="208"/>
      <c r="P21" s="208"/>
      <c r="Q21" s="214"/>
      <c r="R21" s="189"/>
      <c r="S21" s="191"/>
      <c r="T21" s="191"/>
    </row>
    <row r="22" spans="1:20" ht="4.5" customHeight="1">
      <c r="A22" s="193"/>
      <c r="B22" s="57"/>
      <c r="C22" s="57"/>
      <c r="D22" s="57"/>
      <c r="E22" s="57"/>
      <c r="F22" s="17"/>
      <c r="G22" s="57"/>
      <c r="H22" s="57"/>
      <c r="I22" s="198"/>
      <c r="J22" s="197"/>
      <c r="L22" s="193"/>
      <c r="M22" s="57"/>
      <c r="N22" s="57"/>
      <c r="O22" s="57"/>
      <c r="P22" s="57"/>
      <c r="Q22" s="17"/>
      <c r="R22" s="57"/>
      <c r="S22" s="197"/>
      <c r="T22" s="197"/>
    </row>
    <row r="23" spans="1:20" ht="15" customHeight="1">
      <c r="A23" s="193"/>
      <c r="B23" s="17" t="s">
        <v>298</v>
      </c>
      <c r="C23" s="57"/>
      <c r="D23" s="16"/>
      <c r="E23" s="57"/>
      <c r="F23" s="57"/>
      <c r="G23" s="57"/>
      <c r="H23" s="57"/>
      <c r="I23" s="198"/>
      <c r="J23" s="197"/>
      <c r="L23" s="193"/>
      <c r="M23" s="17" t="s">
        <v>298</v>
      </c>
      <c r="N23" s="57"/>
      <c r="O23" s="16"/>
      <c r="P23" s="57"/>
      <c r="Q23" s="57"/>
      <c r="R23" s="57"/>
      <c r="S23" s="197"/>
      <c r="T23" s="197"/>
    </row>
    <row r="24" spans="1:20" ht="4.5" customHeight="1">
      <c r="A24" s="193"/>
      <c r="B24" s="57"/>
      <c r="C24" s="57"/>
      <c r="D24" s="57"/>
      <c r="E24" s="57"/>
      <c r="F24" s="57"/>
      <c r="G24" s="57"/>
      <c r="H24" s="57"/>
      <c r="I24" s="198"/>
      <c r="J24" s="197"/>
      <c r="L24" s="193"/>
      <c r="M24" s="57"/>
      <c r="N24" s="57"/>
      <c r="O24" s="57"/>
      <c r="P24" s="57"/>
      <c r="Q24" s="57"/>
      <c r="R24" s="57"/>
      <c r="S24" s="197"/>
      <c r="T24" s="197"/>
    </row>
    <row r="25" spans="1:20" ht="15" customHeight="1">
      <c r="A25" s="193"/>
      <c r="B25" s="57" t="s">
        <v>308</v>
      </c>
      <c r="C25" s="200"/>
      <c r="D25" s="57" t="s">
        <v>300</v>
      </c>
      <c r="F25" s="57" t="s">
        <v>330</v>
      </c>
      <c r="G25" s="57"/>
      <c r="H25" s="57"/>
      <c r="I25" s="198"/>
      <c r="J25" s="197"/>
      <c r="L25" s="193"/>
      <c r="M25" s="57" t="s">
        <v>308</v>
      </c>
      <c r="N25" s="200"/>
      <c r="O25" s="57" t="s">
        <v>300</v>
      </c>
      <c r="P25" s="57"/>
      <c r="Q25" s="57" t="s">
        <v>330</v>
      </c>
      <c r="R25" s="57"/>
      <c r="S25" s="197"/>
      <c r="T25" s="197"/>
    </row>
    <row r="26" spans="1:20" ht="4.5" customHeight="1">
      <c r="A26" s="193"/>
      <c r="B26" s="57"/>
      <c r="C26" s="57"/>
      <c r="D26" s="57"/>
      <c r="E26" s="57"/>
      <c r="F26" s="57"/>
      <c r="G26" s="57"/>
      <c r="H26" s="57"/>
      <c r="I26" s="198"/>
      <c r="J26" s="197"/>
      <c r="L26" s="193"/>
      <c r="M26" s="57"/>
      <c r="N26" s="57"/>
      <c r="O26" s="57"/>
      <c r="P26" s="57"/>
      <c r="Q26" s="57"/>
      <c r="R26" s="57"/>
      <c r="S26" s="197"/>
      <c r="T26" s="197"/>
    </row>
    <row r="27" spans="1:20" ht="15" customHeight="1">
      <c r="A27" s="193"/>
      <c r="B27" s="57" t="s">
        <v>309</v>
      </c>
      <c r="C27" s="200"/>
      <c r="D27" s="57" t="s">
        <v>300</v>
      </c>
      <c r="F27" s="57" t="s">
        <v>330</v>
      </c>
      <c r="G27" s="57"/>
      <c r="H27" s="57"/>
      <c r="I27" s="198"/>
      <c r="J27" s="197"/>
      <c r="L27" s="193"/>
      <c r="M27" s="57" t="s">
        <v>309</v>
      </c>
      <c r="N27" s="200"/>
      <c r="O27" s="57" t="s">
        <v>300</v>
      </c>
      <c r="P27" s="57"/>
      <c r="Q27" s="57" t="s">
        <v>330</v>
      </c>
      <c r="R27" s="57"/>
      <c r="S27" s="197"/>
      <c r="T27" s="197"/>
    </row>
    <row r="28" spans="1:20" ht="15" customHeight="1">
      <c r="A28" s="110"/>
      <c r="B28" s="200"/>
      <c r="C28" s="57"/>
      <c r="D28" s="57"/>
      <c r="E28" s="57"/>
      <c r="F28" s="57"/>
      <c r="G28" s="57"/>
      <c r="H28" s="57"/>
      <c r="I28" s="198"/>
      <c r="J28" s="197"/>
      <c r="L28" s="110"/>
      <c r="M28" s="200"/>
      <c r="N28" s="57"/>
      <c r="O28" s="57"/>
      <c r="P28" s="57"/>
      <c r="Q28" s="57"/>
      <c r="R28" s="57"/>
      <c r="S28" s="197"/>
      <c r="T28" s="197"/>
    </row>
    <row r="29" spans="1:20" ht="4.5" customHeight="1">
      <c r="A29" s="215"/>
      <c r="B29" s="206"/>
      <c r="C29" s="195"/>
      <c r="D29" s="195"/>
      <c r="E29" s="195"/>
      <c r="F29" s="195"/>
      <c r="G29" s="195"/>
      <c r="H29" s="195"/>
      <c r="I29" s="196"/>
      <c r="J29" s="207"/>
      <c r="L29" s="215"/>
      <c r="M29" s="206"/>
      <c r="N29" s="195"/>
      <c r="O29" s="195"/>
      <c r="P29" s="195"/>
      <c r="Q29" s="195"/>
      <c r="R29" s="195"/>
      <c r="S29" s="207"/>
      <c r="T29" s="207"/>
    </row>
    <row r="30" spans="1:20" ht="12" customHeight="1">
      <c r="A30" s="112"/>
      <c r="B30" s="200"/>
      <c r="C30" s="57"/>
      <c r="D30" s="57"/>
      <c r="E30" s="57"/>
      <c r="F30" s="57"/>
      <c r="G30" s="57"/>
      <c r="H30" s="57"/>
      <c r="I30" s="198"/>
      <c r="J30" s="198"/>
      <c r="L30" s="57"/>
      <c r="M30" s="200"/>
      <c r="N30" s="57"/>
      <c r="O30" s="57"/>
      <c r="P30" s="57"/>
      <c r="Q30" s="57"/>
      <c r="R30" s="57"/>
      <c r="S30" s="198"/>
      <c r="T30" s="198"/>
    </row>
    <row r="31" spans="9:20" ht="4.5" customHeight="1">
      <c r="I31" s="83"/>
      <c r="J31" s="83"/>
      <c r="L31" s="188"/>
      <c r="M31" s="189"/>
      <c r="N31" s="189"/>
      <c r="O31" s="189"/>
      <c r="P31" s="189"/>
      <c r="Q31" s="189"/>
      <c r="R31" s="189"/>
      <c r="S31" s="191"/>
      <c r="T31" s="191"/>
    </row>
    <row r="32" spans="1:20" ht="19.5" customHeight="1">
      <c r="A32" s="218" t="s">
        <v>343</v>
      </c>
      <c r="B32" s="182"/>
      <c r="C32" s="182"/>
      <c r="D32" s="182"/>
      <c r="E32" s="182"/>
      <c r="F32" s="186"/>
      <c r="I32" s="83"/>
      <c r="J32" s="83"/>
      <c r="L32" s="193"/>
      <c r="M32" s="194" t="s">
        <v>311</v>
      </c>
      <c r="N32" s="195"/>
      <c r="O32" s="195"/>
      <c r="P32" s="195"/>
      <c r="Q32" s="57"/>
      <c r="R32" s="195" t="s">
        <v>312</v>
      </c>
      <c r="S32" s="207"/>
      <c r="T32" s="197"/>
    </row>
    <row r="33" spans="1:20" ht="15" customHeight="1">
      <c r="A33" s="289" t="s">
        <v>342</v>
      </c>
      <c r="B33" s="288"/>
      <c r="C33"/>
      <c r="D33"/>
      <c r="E33"/>
      <c r="F33"/>
      <c r="G33"/>
      <c r="H33"/>
      <c r="I33"/>
      <c r="J33"/>
      <c r="L33" s="193"/>
      <c r="M33" s="195" t="s">
        <v>313</v>
      </c>
      <c r="N33" s="195"/>
      <c r="O33" s="195"/>
      <c r="P33" s="195"/>
      <c r="Q33" s="57"/>
      <c r="R33" s="195" t="s">
        <v>314</v>
      </c>
      <c r="S33" s="207"/>
      <c r="T33" s="197"/>
    </row>
    <row r="34" spans="5:20" ht="6" customHeight="1">
      <c r="E34" s="17"/>
      <c r="F34" s="17"/>
      <c r="I34" s="17"/>
      <c r="J34" s="17"/>
      <c r="L34" s="193"/>
      <c r="M34" s="57"/>
      <c r="N34" s="57"/>
      <c r="O34" s="57"/>
      <c r="P34" s="57"/>
      <c r="Q34" s="57"/>
      <c r="R34" s="57"/>
      <c r="S34" s="197"/>
      <c r="T34" s="197"/>
    </row>
    <row r="35" spans="1:20" ht="15" customHeight="1" thickBot="1">
      <c r="A35" s="17" t="s">
        <v>310</v>
      </c>
      <c r="B35" s="17"/>
      <c r="C35" s="17"/>
      <c r="D35" s="17"/>
      <c r="E35" s="278" t="s">
        <v>329</v>
      </c>
      <c r="I35" s="17" t="s">
        <v>341</v>
      </c>
      <c r="J35" s="126"/>
      <c r="L35" s="193"/>
      <c r="M35" s="17" t="s">
        <v>254</v>
      </c>
      <c r="N35" s="57"/>
      <c r="O35" s="17"/>
      <c r="P35" s="57"/>
      <c r="Q35" s="57"/>
      <c r="R35" s="57"/>
      <c r="S35" s="199" t="s">
        <v>255</v>
      </c>
      <c r="T35" s="197"/>
    </row>
    <row r="36" spans="1:20" ht="15" customHeight="1">
      <c r="A36" s="57"/>
      <c r="B36" s="57"/>
      <c r="C36" s="57"/>
      <c r="D36" s="57"/>
      <c r="E36" s="57"/>
      <c r="F36" s="57"/>
      <c r="G36" s="57"/>
      <c r="H36" s="57"/>
      <c r="I36" s="126"/>
      <c r="J36" s="126"/>
      <c r="L36" s="193"/>
      <c r="M36" s="57" t="s">
        <v>256</v>
      </c>
      <c r="N36" s="200" t="s">
        <v>257</v>
      </c>
      <c r="O36" s="57"/>
      <c r="P36" s="57"/>
      <c r="Q36" s="57"/>
      <c r="R36" s="17"/>
      <c r="S36" s="219">
        <v>20</v>
      </c>
      <c r="T36" s="197"/>
    </row>
    <row r="37" spans="1:20" ht="15" customHeight="1">
      <c r="A37" s="195"/>
      <c r="B37" s="195"/>
      <c r="C37" s="195"/>
      <c r="D37" s="57"/>
      <c r="E37" s="195"/>
      <c r="F37" s="195"/>
      <c r="G37" s="195"/>
      <c r="H37" s="57"/>
      <c r="I37" s="148"/>
      <c r="J37" s="126"/>
      <c r="L37" s="193"/>
      <c r="M37" s="57"/>
      <c r="N37" s="200" t="s">
        <v>258</v>
      </c>
      <c r="O37" s="57"/>
      <c r="P37" s="57"/>
      <c r="Q37" s="57"/>
      <c r="R37" s="57"/>
      <c r="S37" s="220"/>
      <c r="T37" s="197"/>
    </row>
    <row r="38" spans="1:20" ht="15" customHeight="1">
      <c r="A38" s="57"/>
      <c r="B38" s="57"/>
      <c r="C38" s="57"/>
      <c r="D38" s="57"/>
      <c r="E38" s="57"/>
      <c r="F38" s="57"/>
      <c r="G38" s="57"/>
      <c r="H38" s="57"/>
      <c r="I38" s="126"/>
      <c r="J38" s="126"/>
      <c r="L38" s="193"/>
      <c r="M38" s="57"/>
      <c r="N38" s="200" t="s">
        <v>259</v>
      </c>
      <c r="O38" s="57"/>
      <c r="P38" s="57"/>
      <c r="Q38" s="57"/>
      <c r="R38" s="57"/>
      <c r="S38" s="220"/>
      <c r="T38" s="197"/>
    </row>
    <row r="39" spans="1:20" ht="15" customHeight="1" thickBot="1">
      <c r="A39" s="195"/>
      <c r="B39" s="195"/>
      <c r="C39" s="195"/>
      <c r="D39" s="57"/>
      <c r="E39" s="195"/>
      <c r="F39" s="195"/>
      <c r="G39" s="195"/>
      <c r="H39" s="57"/>
      <c r="I39" s="148"/>
      <c r="J39" s="126"/>
      <c r="L39" s="193"/>
      <c r="M39" s="57"/>
      <c r="N39" s="200" t="s">
        <v>260</v>
      </c>
      <c r="O39" s="57"/>
      <c r="P39" s="57"/>
      <c r="Q39" s="57"/>
      <c r="R39" s="57"/>
      <c r="S39" s="221">
        <v>20</v>
      </c>
      <c r="T39" s="197"/>
    </row>
    <row r="40" spans="1:20" ht="15" customHeight="1">
      <c r="A40" s="57"/>
      <c r="B40" s="57"/>
      <c r="C40" s="57"/>
      <c r="D40" s="57"/>
      <c r="E40" s="57"/>
      <c r="F40" s="57"/>
      <c r="G40" s="57"/>
      <c r="H40" s="57"/>
      <c r="I40" s="126"/>
      <c r="J40" s="126"/>
      <c r="L40" s="193"/>
      <c r="M40" s="202" t="s">
        <v>261</v>
      </c>
      <c r="N40" s="57"/>
      <c r="O40" s="17"/>
      <c r="P40" s="200"/>
      <c r="Q40" s="57"/>
      <c r="R40" s="17"/>
      <c r="S40" s="219">
        <f>365-S36-S39</f>
        <v>325</v>
      </c>
      <c r="T40" s="197"/>
    </row>
    <row r="41" spans="1:20" ht="15" customHeight="1">
      <c r="A41" s="195"/>
      <c r="B41" s="195"/>
      <c r="C41" s="195"/>
      <c r="D41" s="57"/>
      <c r="E41" s="195"/>
      <c r="F41" s="195"/>
      <c r="G41" s="195"/>
      <c r="H41" s="57"/>
      <c r="I41" s="148"/>
      <c r="J41" s="126"/>
      <c r="L41" s="193"/>
      <c r="M41" s="57"/>
      <c r="N41" s="57"/>
      <c r="O41" s="57"/>
      <c r="P41" s="57"/>
      <c r="Q41" s="57"/>
      <c r="R41" s="57"/>
      <c r="S41" s="282"/>
      <c r="T41" s="197"/>
    </row>
    <row r="42" spans="1:20" ht="15" customHeight="1">
      <c r="A42" s="57"/>
      <c r="B42" s="57"/>
      <c r="C42" s="57"/>
      <c r="D42" s="57"/>
      <c r="E42" s="57"/>
      <c r="F42" s="57"/>
      <c r="G42" s="57"/>
      <c r="H42" s="57"/>
      <c r="I42" s="126"/>
      <c r="J42" s="126"/>
      <c r="L42" s="193"/>
      <c r="M42" s="17" t="s">
        <v>262</v>
      </c>
      <c r="N42" s="57"/>
      <c r="O42" s="57"/>
      <c r="P42" s="57"/>
      <c r="Q42" s="57"/>
      <c r="R42" s="57"/>
      <c r="S42" s="197"/>
      <c r="T42" s="197"/>
    </row>
    <row r="43" spans="1:20" ht="15" customHeight="1">
      <c r="A43" s="195"/>
      <c r="B43" s="195"/>
      <c r="C43" s="195"/>
      <c r="D43" s="57"/>
      <c r="E43" s="195"/>
      <c r="F43" s="195"/>
      <c r="G43" s="195"/>
      <c r="H43" s="57"/>
      <c r="I43" s="148"/>
      <c r="J43" s="126"/>
      <c r="L43" s="193"/>
      <c r="M43" s="203" t="s">
        <v>263</v>
      </c>
      <c r="N43" s="57"/>
      <c r="O43" s="57"/>
      <c r="P43" s="57"/>
      <c r="Q43" s="57"/>
      <c r="R43" s="57"/>
      <c r="S43" s="283"/>
      <c r="T43" s="197"/>
    </row>
    <row r="44" spans="1:20" ht="15" customHeight="1">
      <c r="A44" s="57"/>
      <c r="B44" s="57"/>
      <c r="C44" s="57"/>
      <c r="D44" s="57"/>
      <c r="E44" s="57"/>
      <c r="F44" s="57"/>
      <c r="G44" s="57"/>
      <c r="H44" s="57"/>
      <c r="I44" s="126"/>
      <c r="J44" s="126"/>
      <c r="L44" s="193"/>
      <c r="M44" s="200" t="s">
        <v>264</v>
      </c>
      <c r="N44" s="198"/>
      <c r="O44" s="57"/>
      <c r="P44" s="57"/>
      <c r="Q44" s="57"/>
      <c r="R44" s="57"/>
      <c r="S44" s="220">
        <v>60</v>
      </c>
      <c r="T44" s="197"/>
    </row>
    <row r="45" spans="1:20" ht="15" customHeight="1">
      <c r="A45" s="195"/>
      <c r="B45" s="195"/>
      <c r="C45" s="195"/>
      <c r="D45" s="57"/>
      <c r="E45" s="195"/>
      <c r="F45" s="195"/>
      <c r="G45" s="195"/>
      <c r="H45" s="57"/>
      <c r="I45" s="148"/>
      <c r="J45" s="126"/>
      <c r="L45" s="193"/>
      <c r="M45" s="200" t="s">
        <v>265</v>
      </c>
      <c r="N45" s="222">
        <v>200</v>
      </c>
      <c r="O45" s="204" t="s">
        <v>266</v>
      </c>
      <c r="P45" s="220">
        <v>2</v>
      </c>
      <c r="Q45" s="204" t="s">
        <v>267</v>
      </c>
      <c r="R45" s="2"/>
      <c r="S45" s="220">
        <f>(N45*P45)/10</f>
        <v>40</v>
      </c>
      <c r="T45" s="197"/>
    </row>
    <row r="46" spans="1:20" ht="6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L46" s="193"/>
      <c r="M46" s="57"/>
      <c r="N46" s="57"/>
      <c r="O46" s="57"/>
      <c r="P46" s="57"/>
      <c r="Q46" s="57"/>
      <c r="R46" s="57"/>
      <c r="S46" s="197"/>
      <c r="T46" s="197"/>
    </row>
    <row r="47" spans="9:20" ht="15" customHeight="1">
      <c r="I47" s="83"/>
      <c r="J47" s="83"/>
      <c r="L47" s="193"/>
      <c r="M47" s="203" t="s">
        <v>268</v>
      </c>
      <c r="N47" s="57"/>
      <c r="O47" s="57"/>
      <c r="P47" s="57"/>
      <c r="Q47" s="57"/>
      <c r="R47" s="57"/>
      <c r="S47" s="197"/>
      <c r="T47" s="197"/>
    </row>
    <row r="48" spans="9:20" ht="15" customHeight="1">
      <c r="I48" s="83"/>
      <c r="J48" s="83"/>
      <c r="L48" s="193"/>
      <c r="M48" s="200" t="s">
        <v>269</v>
      </c>
      <c r="N48" s="222">
        <v>100</v>
      </c>
      <c r="O48" s="204" t="s">
        <v>266</v>
      </c>
      <c r="P48" s="220">
        <v>8</v>
      </c>
      <c r="Q48" s="204" t="s">
        <v>267</v>
      </c>
      <c r="R48" s="204"/>
      <c r="S48" s="220">
        <f>(N48*P48)/10</f>
        <v>80</v>
      </c>
      <c r="T48" s="197"/>
    </row>
    <row r="49" spans="9:20" ht="15" customHeight="1">
      <c r="I49" s="83"/>
      <c r="J49" s="83"/>
      <c r="L49" s="193"/>
      <c r="M49" s="200" t="s">
        <v>270</v>
      </c>
      <c r="N49" s="220"/>
      <c r="O49" s="204" t="s">
        <v>266</v>
      </c>
      <c r="P49" s="220"/>
      <c r="Q49" s="204" t="s">
        <v>267</v>
      </c>
      <c r="R49" s="204"/>
      <c r="S49" s="220"/>
      <c r="T49" s="197"/>
    </row>
    <row r="50" spans="9:20" ht="3" customHeight="1">
      <c r="I50" s="83"/>
      <c r="J50" s="83"/>
      <c r="L50" s="193"/>
      <c r="M50" s="57"/>
      <c r="N50" s="57"/>
      <c r="O50" s="57"/>
      <c r="P50" s="57"/>
      <c r="Q50" s="17"/>
      <c r="R50" s="57"/>
      <c r="S50" s="197"/>
      <c r="T50" s="197"/>
    </row>
    <row r="51" spans="9:20" ht="15" customHeight="1">
      <c r="I51" s="83"/>
      <c r="J51" s="83"/>
      <c r="L51" s="193"/>
      <c r="M51" s="203" t="s">
        <v>271</v>
      </c>
      <c r="N51" s="57"/>
      <c r="O51" s="57"/>
      <c r="P51" s="57"/>
      <c r="Q51" s="57"/>
      <c r="R51" s="57"/>
      <c r="S51" s="197"/>
      <c r="T51" s="197"/>
    </row>
    <row r="52" spans="1:20" ht="15" customHeight="1">
      <c r="A52" s="57"/>
      <c r="B52" s="200"/>
      <c r="C52" s="57"/>
      <c r="D52" s="57"/>
      <c r="E52" s="57"/>
      <c r="F52" s="57"/>
      <c r="G52" s="57"/>
      <c r="H52" s="57"/>
      <c r="I52" s="198"/>
      <c r="J52" s="198"/>
      <c r="L52" s="193"/>
      <c r="M52" s="200" t="s">
        <v>272</v>
      </c>
      <c r="N52" s="57"/>
      <c r="O52" s="57"/>
      <c r="P52" s="57"/>
      <c r="Q52" s="57"/>
      <c r="R52" s="57"/>
      <c r="S52" s="223">
        <f>S40-S44-S45-S48-S49</f>
        <v>145</v>
      </c>
      <c r="T52" s="197"/>
    </row>
    <row r="53" spans="1:20" ht="5.25" customHeight="1">
      <c r="A53" s="57"/>
      <c r="B53" s="200"/>
      <c r="C53" s="57"/>
      <c r="D53" s="57"/>
      <c r="E53" s="57"/>
      <c r="F53" s="57"/>
      <c r="G53" s="57"/>
      <c r="H53" s="57"/>
      <c r="I53" s="198"/>
      <c r="J53" s="198"/>
      <c r="L53" s="205"/>
      <c r="M53" s="206"/>
      <c r="N53" s="195"/>
      <c r="O53" s="195"/>
      <c r="P53" s="195"/>
      <c r="Q53" s="195"/>
      <c r="R53" s="195"/>
      <c r="S53" s="207"/>
      <c r="T53" s="207"/>
    </row>
    <row r="54" spans="1:20" ht="5.25" customHeight="1">
      <c r="A54" s="57"/>
      <c r="B54" s="200"/>
      <c r="C54" s="57"/>
      <c r="D54" s="57"/>
      <c r="E54" s="57"/>
      <c r="F54" s="57"/>
      <c r="G54" s="57"/>
      <c r="H54" s="57"/>
      <c r="I54" s="198"/>
      <c r="J54" s="198"/>
      <c r="L54" s="57"/>
      <c r="M54" s="200"/>
      <c r="N54" s="57"/>
      <c r="O54" s="57"/>
      <c r="P54" s="57"/>
      <c r="Q54" s="57"/>
      <c r="R54" s="57"/>
      <c r="S54" s="198"/>
      <c r="T54" s="198"/>
    </row>
    <row r="55" spans="2:17" ht="15" customHeight="1">
      <c r="B55" s="211" t="s">
        <v>294</v>
      </c>
      <c r="M55" s="211"/>
      <c r="Q55" s="211" t="s">
        <v>295</v>
      </c>
    </row>
    <row r="56" spans="2:20" ht="9.75" customHeight="1">
      <c r="B56" s="212" t="s">
        <v>273</v>
      </c>
      <c r="D56" s="212" t="s">
        <v>274</v>
      </c>
      <c r="E56" s="124"/>
      <c r="F56" s="124"/>
      <c r="G56" s="124"/>
      <c r="H56" s="124"/>
      <c r="I56" s="213"/>
      <c r="J56" s="213"/>
      <c r="K56" s="212" t="s">
        <v>275</v>
      </c>
      <c r="L56" s="124"/>
      <c r="M56" s="212"/>
      <c r="N56" s="212"/>
      <c r="P56" s="124"/>
      <c r="Q56" s="392" t="s">
        <v>276</v>
      </c>
      <c r="R56" s="393"/>
      <c r="S56" s="393"/>
      <c r="T56" s="393"/>
    </row>
    <row r="57" spans="2:20" ht="9.75" customHeight="1">
      <c r="B57" s="124" t="s">
        <v>277</v>
      </c>
      <c r="D57" s="124" t="s">
        <v>278</v>
      </c>
      <c r="E57" s="124"/>
      <c r="F57" s="124"/>
      <c r="G57" s="124"/>
      <c r="H57" s="124"/>
      <c r="I57" s="213"/>
      <c r="J57" s="213"/>
      <c r="K57" s="124" t="s">
        <v>279</v>
      </c>
      <c r="L57" s="124"/>
      <c r="M57" s="124"/>
      <c r="N57" s="124"/>
      <c r="O57" s="124"/>
      <c r="P57" s="124"/>
      <c r="Q57" s="393"/>
      <c r="R57" s="393"/>
      <c r="S57" s="393"/>
      <c r="T57" s="393"/>
    </row>
    <row r="58" spans="2:20" ht="9.75" customHeight="1">
      <c r="B58" s="124" t="s">
        <v>280</v>
      </c>
      <c r="D58" s="124" t="s">
        <v>281</v>
      </c>
      <c r="E58" s="124"/>
      <c r="F58" s="124"/>
      <c r="G58" s="124"/>
      <c r="H58" s="124"/>
      <c r="I58" s="213"/>
      <c r="J58" s="213"/>
      <c r="K58" s="124" t="s">
        <v>282</v>
      </c>
      <c r="L58" s="124"/>
      <c r="M58" s="124"/>
      <c r="N58" s="124"/>
      <c r="O58" s="124"/>
      <c r="P58" s="124"/>
      <c r="Q58" s="393"/>
      <c r="R58" s="393"/>
      <c r="S58" s="393"/>
      <c r="T58" s="393"/>
    </row>
    <row r="59" spans="2:20" ht="9.75" customHeight="1">
      <c r="B59" s="124" t="s">
        <v>283</v>
      </c>
      <c r="D59" s="124" t="s">
        <v>284</v>
      </c>
      <c r="E59" s="124"/>
      <c r="F59" s="124"/>
      <c r="G59" s="124"/>
      <c r="H59" s="124"/>
      <c r="I59" s="213"/>
      <c r="J59" s="213"/>
      <c r="K59" s="124" t="s">
        <v>285</v>
      </c>
      <c r="L59" s="124"/>
      <c r="M59" s="124"/>
      <c r="N59" s="124"/>
      <c r="O59" s="124"/>
      <c r="P59" s="124"/>
      <c r="Q59" s="393"/>
      <c r="R59" s="393"/>
      <c r="S59" s="393"/>
      <c r="T59" s="393"/>
    </row>
    <row r="60" spans="2:20" ht="9.75" customHeight="1">
      <c r="B60" s="124" t="s">
        <v>286</v>
      </c>
      <c r="D60" s="124" t="s">
        <v>287</v>
      </c>
      <c r="E60" s="124"/>
      <c r="F60" s="124"/>
      <c r="G60" s="124"/>
      <c r="H60" s="124"/>
      <c r="I60" s="213"/>
      <c r="J60" s="213"/>
      <c r="K60" s="124" t="s">
        <v>288</v>
      </c>
      <c r="L60" s="124"/>
      <c r="M60" s="124"/>
      <c r="N60" s="124"/>
      <c r="O60" s="124"/>
      <c r="P60" s="124"/>
      <c r="Q60" s="393"/>
      <c r="R60" s="393"/>
      <c r="S60" s="393"/>
      <c r="T60" s="393"/>
    </row>
    <row r="61" spans="2:20" ht="9.75" customHeight="1">
      <c r="B61" s="124" t="s">
        <v>289</v>
      </c>
      <c r="D61" s="124" t="s">
        <v>290</v>
      </c>
      <c r="E61" s="124"/>
      <c r="F61" s="124"/>
      <c r="G61" s="124"/>
      <c r="H61" s="124"/>
      <c r="I61" s="213"/>
      <c r="J61" s="213"/>
      <c r="K61" s="124" t="s">
        <v>291</v>
      </c>
      <c r="L61" s="124"/>
      <c r="M61" s="124"/>
      <c r="N61" s="124"/>
      <c r="O61" s="124"/>
      <c r="P61" s="124"/>
      <c r="Q61" s="393"/>
      <c r="R61" s="393"/>
      <c r="S61" s="393"/>
      <c r="T61" s="393"/>
    </row>
    <row r="62" ht="9.7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">
    <mergeCell ref="Q56:T61"/>
  </mergeCells>
  <printOptions/>
  <pageMargins left="0.67" right="0.42" top="0.5905511811023623" bottom="0.5905511811023623" header="0.5118110236220472" footer="0.3937007874015748"/>
  <pageSetup fitToHeight="1" fitToWidth="1" horizontalDpi="600" verticalDpi="600" orientation="portrait" paperSize="9" r:id="rId2"/>
  <headerFooter alignWithMargins="0">
    <oddFooter>&amp;L&amp;8Dienstleistungen SBV T+S, November 2006&amp;R&amp;8Arbeitstage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3"/>
  <sheetViews>
    <sheetView zoomScalePageLayoutView="0" workbookViewId="0" topLeftCell="A1">
      <selection activeCell="D3" sqref="D3"/>
    </sheetView>
  </sheetViews>
  <sheetFormatPr defaultColWidth="11.5546875" defaultRowHeight="15"/>
  <cols>
    <col min="1" max="1" width="2.99609375" style="126" customWidth="1"/>
    <col min="2" max="2" width="2.5546875" style="126" customWidth="1"/>
    <col min="3" max="3" width="19.4453125" style="126" customWidth="1"/>
    <col min="4" max="9" width="8.77734375" style="126" customWidth="1"/>
    <col min="10" max="23" width="5.21484375" style="126" customWidth="1"/>
    <col min="24" max="16384" width="11.5546875" style="126" customWidth="1"/>
  </cols>
  <sheetData>
    <row r="1" ht="30" customHeight="1">
      <c r="B1" s="5" t="s">
        <v>158</v>
      </c>
    </row>
    <row r="2" spans="2:9" ht="19.5" customHeight="1" thickBot="1">
      <c r="B2" s="399" t="s">
        <v>159</v>
      </c>
      <c r="C2" s="399"/>
      <c r="D2" s="399"/>
      <c r="E2" s="399"/>
      <c r="F2" s="399"/>
      <c r="G2" s="399"/>
      <c r="H2" s="399"/>
      <c r="I2" s="399"/>
    </row>
    <row r="3" spans="2:9" s="371" customFormat="1" ht="45" customHeight="1" thickBot="1">
      <c r="B3" s="372"/>
      <c r="C3" s="129" t="s">
        <v>160</v>
      </c>
      <c r="D3" s="373"/>
      <c r="E3" s="373"/>
      <c r="F3" s="373"/>
      <c r="G3" s="373"/>
      <c r="H3" s="373"/>
      <c r="I3" s="374"/>
    </row>
    <row r="4" spans="2:9" ht="30" customHeight="1" thickBot="1">
      <c r="B4" s="394" t="s">
        <v>348</v>
      </c>
      <c r="C4" s="127" t="s">
        <v>161</v>
      </c>
      <c r="D4" s="357" t="s">
        <v>17</v>
      </c>
      <c r="E4" s="357" t="s">
        <v>17</v>
      </c>
      <c r="F4" s="357" t="s">
        <v>17</v>
      </c>
      <c r="G4" s="357" t="s">
        <v>17</v>
      </c>
      <c r="H4" s="357" t="s">
        <v>17</v>
      </c>
      <c r="I4" s="358" t="s">
        <v>17</v>
      </c>
    </row>
    <row r="5" spans="2:9" s="128" customFormat="1" ht="21.75" customHeight="1" thickBot="1">
      <c r="B5" s="395"/>
      <c r="C5" s="155" t="s">
        <v>162</v>
      </c>
      <c r="D5" s="359"/>
      <c r="E5" s="359"/>
      <c r="F5" s="359"/>
      <c r="G5" s="359"/>
      <c r="H5" s="359"/>
      <c r="I5" s="360"/>
    </row>
    <row r="6" spans="2:9" s="128" customFormat="1" ht="21.75" customHeight="1" thickBot="1">
      <c r="B6" s="395"/>
      <c r="C6" s="155" t="s">
        <v>163</v>
      </c>
      <c r="D6" s="359"/>
      <c r="E6" s="359"/>
      <c r="F6" s="359"/>
      <c r="G6" s="359"/>
      <c r="H6" s="359"/>
      <c r="I6" s="360"/>
    </row>
    <row r="7" spans="2:9" ht="21.75" customHeight="1" thickBot="1">
      <c r="B7" s="396"/>
      <c r="C7" s="156" t="s">
        <v>164</v>
      </c>
      <c r="D7" s="361"/>
      <c r="E7" s="362"/>
      <c r="F7" s="361"/>
      <c r="G7" s="361"/>
      <c r="H7" s="361"/>
      <c r="I7" s="337"/>
    </row>
    <row r="8" spans="2:9" ht="30" customHeight="1" thickBot="1">
      <c r="B8" s="267" t="s">
        <v>165</v>
      </c>
      <c r="C8" s="129" t="s">
        <v>166</v>
      </c>
      <c r="D8" s="363"/>
      <c r="E8" s="363"/>
      <c r="F8" s="363"/>
      <c r="G8" s="363"/>
      <c r="H8" s="363"/>
      <c r="I8" s="345"/>
    </row>
    <row r="9" spans="2:9" ht="21.75" customHeight="1" thickBot="1">
      <c r="B9" s="268"/>
      <c r="C9" s="130" t="s">
        <v>167</v>
      </c>
      <c r="D9" s="347">
        <f aca="true" t="shared" si="0" ref="D9:I9">IF(SUM(D5:D8)=0,"",SUM(D5:D8))</f>
      </c>
      <c r="E9" s="347">
        <f t="shared" si="0"/>
      </c>
      <c r="F9" s="347">
        <f t="shared" si="0"/>
      </c>
      <c r="G9" s="347">
        <f t="shared" si="0"/>
      </c>
      <c r="H9" s="347">
        <f t="shared" si="0"/>
      </c>
      <c r="I9" s="347">
        <f t="shared" si="0"/>
      </c>
    </row>
    <row r="10" spans="1:9" ht="21.75" customHeight="1" thickBot="1">
      <c r="A10" s="280"/>
      <c r="B10" s="400" t="s">
        <v>320</v>
      </c>
      <c r="C10" s="132" t="s">
        <v>168</v>
      </c>
      <c r="D10" s="364"/>
      <c r="E10" s="364"/>
      <c r="F10" s="364"/>
      <c r="G10" s="364"/>
      <c r="H10" s="364"/>
      <c r="I10" s="365"/>
    </row>
    <row r="11" spans="1:9" ht="21.75" customHeight="1" thickBot="1">
      <c r="A11" s="280"/>
      <c r="B11" s="401"/>
      <c r="C11" s="155" t="s">
        <v>169</v>
      </c>
      <c r="D11" s="366"/>
      <c r="E11" s="366"/>
      <c r="F11" s="366"/>
      <c r="G11" s="366"/>
      <c r="H11" s="366"/>
      <c r="I11" s="335"/>
    </row>
    <row r="12" spans="1:9" ht="21.75" customHeight="1" thickBot="1">
      <c r="A12" s="280"/>
      <c r="B12" s="401"/>
      <c r="C12" s="155" t="s">
        <v>164</v>
      </c>
      <c r="D12" s="366"/>
      <c r="E12" s="366"/>
      <c r="F12" s="366"/>
      <c r="G12" s="366"/>
      <c r="H12" s="366"/>
      <c r="I12" s="335"/>
    </row>
    <row r="13" spans="1:9" ht="21.75" customHeight="1" thickBot="1">
      <c r="A13" s="280"/>
      <c r="B13" s="401"/>
      <c r="C13" s="155" t="s">
        <v>170</v>
      </c>
      <c r="D13" s="366"/>
      <c r="E13" s="366"/>
      <c r="F13" s="366"/>
      <c r="G13" s="366"/>
      <c r="H13" s="366"/>
      <c r="I13" s="335"/>
    </row>
    <row r="14" spans="1:15" ht="21.75" customHeight="1" thickBot="1">
      <c r="A14" s="280"/>
      <c r="B14" s="401"/>
      <c r="C14" s="156" t="s">
        <v>171</v>
      </c>
      <c r="D14" s="361"/>
      <c r="E14" s="361"/>
      <c r="F14" s="361"/>
      <c r="G14" s="361"/>
      <c r="H14" s="361"/>
      <c r="I14" s="367"/>
      <c r="L14" s="128"/>
      <c r="M14" s="128"/>
      <c r="N14" s="128"/>
      <c r="O14" s="128"/>
    </row>
    <row r="15" spans="1:9" ht="21.75" customHeight="1" thickBot="1">
      <c r="A15" s="280"/>
      <c r="B15" s="401"/>
      <c r="C15" s="251" t="s">
        <v>172</v>
      </c>
      <c r="D15" s="368"/>
      <c r="E15" s="368"/>
      <c r="F15" s="368"/>
      <c r="G15" s="368"/>
      <c r="H15" s="368"/>
      <c r="I15" s="369"/>
    </row>
    <row r="16" spans="1:9" ht="21.75" customHeight="1" thickBot="1">
      <c r="A16" s="280"/>
      <c r="B16" s="401"/>
      <c r="C16" s="155" t="s">
        <v>173</v>
      </c>
      <c r="D16" s="366"/>
      <c r="E16" s="366"/>
      <c r="F16" s="366"/>
      <c r="G16" s="366"/>
      <c r="H16" s="366"/>
      <c r="I16" s="335"/>
    </row>
    <row r="17" spans="1:9" ht="21.75" customHeight="1" thickBot="1">
      <c r="A17" s="280"/>
      <c r="B17" s="401"/>
      <c r="C17" s="155" t="s">
        <v>174</v>
      </c>
      <c r="D17" s="366"/>
      <c r="E17" s="366"/>
      <c r="F17" s="366"/>
      <c r="G17" s="366"/>
      <c r="H17" s="366"/>
      <c r="I17" s="335"/>
    </row>
    <row r="18" spans="1:9" ht="21.75" customHeight="1" thickBot="1">
      <c r="A18" s="280"/>
      <c r="B18" s="401"/>
      <c r="C18" s="155" t="s">
        <v>175</v>
      </c>
      <c r="D18" s="366"/>
      <c r="E18" s="366"/>
      <c r="F18" s="366"/>
      <c r="G18" s="366"/>
      <c r="H18" s="366"/>
      <c r="I18" s="335"/>
    </row>
    <row r="19" spans="1:9" ht="21.75" customHeight="1" thickBot="1">
      <c r="A19" s="280"/>
      <c r="B19" s="401"/>
      <c r="C19" s="155" t="s">
        <v>176</v>
      </c>
      <c r="D19" s="366"/>
      <c r="E19" s="366"/>
      <c r="F19" s="366"/>
      <c r="G19" s="366"/>
      <c r="H19" s="366"/>
      <c r="I19" s="335"/>
    </row>
    <row r="20" spans="1:9" ht="21.75" customHeight="1" thickBot="1">
      <c r="A20" s="280"/>
      <c r="B20" s="401"/>
      <c r="C20" s="156" t="s">
        <v>177</v>
      </c>
      <c r="D20" s="361"/>
      <c r="E20" s="361"/>
      <c r="F20" s="361"/>
      <c r="G20" s="361"/>
      <c r="H20" s="361"/>
      <c r="I20" s="367"/>
    </row>
    <row r="21" spans="1:9" ht="21.75" customHeight="1" thickBot="1">
      <c r="A21" s="280"/>
      <c r="B21" s="401"/>
      <c r="C21" s="251" t="s">
        <v>178</v>
      </c>
      <c r="D21" s="397"/>
      <c r="E21" s="397"/>
      <c r="F21" s="397"/>
      <c r="G21" s="397"/>
      <c r="H21" s="397"/>
      <c r="I21" s="398"/>
    </row>
    <row r="22" spans="1:9" ht="21.75" customHeight="1" thickBot="1">
      <c r="A22" s="280"/>
      <c r="B22" s="401"/>
      <c r="C22" s="155" t="s">
        <v>179</v>
      </c>
      <c r="D22" s="366"/>
      <c r="E22" s="366"/>
      <c r="F22" s="366"/>
      <c r="G22" s="366"/>
      <c r="H22" s="366"/>
      <c r="I22" s="335"/>
    </row>
    <row r="23" spans="1:9" ht="21.75" customHeight="1" thickBot="1">
      <c r="A23" s="280"/>
      <c r="B23" s="401"/>
      <c r="C23" s="155" t="s">
        <v>180</v>
      </c>
      <c r="D23" s="366"/>
      <c r="E23" s="366"/>
      <c r="F23" s="366"/>
      <c r="G23" s="366"/>
      <c r="H23" s="366"/>
      <c r="I23" s="335"/>
    </row>
    <row r="24" spans="1:9" ht="21.75" customHeight="1" thickBot="1">
      <c r="A24" s="280"/>
      <c r="B24" s="401"/>
      <c r="C24" s="157"/>
      <c r="D24" s="361"/>
      <c r="E24" s="361"/>
      <c r="F24" s="361"/>
      <c r="G24" s="361"/>
      <c r="H24" s="361"/>
      <c r="I24" s="367"/>
    </row>
    <row r="25" spans="1:9" ht="21.75" customHeight="1" thickBot="1">
      <c r="A25" s="280"/>
      <c r="B25" s="401"/>
      <c r="C25" s="251" t="s">
        <v>181</v>
      </c>
      <c r="D25" s="397"/>
      <c r="E25" s="397"/>
      <c r="F25" s="397"/>
      <c r="G25" s="397"/>
      <c r="H25" s="397"/>
      <c r="I25" s="398"/>
    </row>
    <row r="26" spans="1:9" ht="21.75" customHeight="1" thickBot="1">
      <c r="A26" s="280"/>
      <c r="B26" s="402"/>
      <c r="C26" s="156" t="s">
        <v>182</v>
      </c>
      <c r="D26" s="361"/>
      <c r="E26" s="361"/>
      <c r="F26" s="361"/>
      <c r="G26" s="361"/>
      <c r="H26" s="361"/>
      <c r="I26" s="337"/>
    </row>
    <row r="27" spans="1:9" ht="30" customHeight="1" thickBot="1">
      <c r="A27" s="280"/>
      <c r="B27" s="394" t="s">
        <v>321</v>
      </c>
      <c r="C27" s="252" t="s">
        <v>183</v>
      </c>
      <c r="D27" s="397"/>
      <c r="E27" s="397"/>
      <c r="F27" s="397"/>
      <c r="G27" s="397"/>
      <c r="H27" s="397"/>
      <c r="I27" s="398"/>
    </row>
    <row r="28" spans="1:9" ht="21.75" customHeight="1" thickBot="1">
      <c r="A28" s="280"/>
      <c r="B28" s="395"/>
      <c r="C28" s="155" t="s">
        <v>162</v>
      </c>
      <c r="D28" s="366"/>
      <c r="E28" s="366"/>
      <c r="F28" s="366"/>
      <c r="G28" s="366"/>
      <c r="H28" s="366"/>
      <c r="I28" s="335"/>
    </row>
    <row r="29" spans="1:9" ht="21.75" customHeight="1" thickBot="1">
      <c r="A29" s="280"/>
      <c r="B29" s="395"/>
      <c r="C29" s="155" t="s">
        <v>163</v>
      </c>
      <c r="D29" s="366"/>
      <c r="E29" s="366"/>
      <c r="F29" s="366"/>
      <c r="G29" s="366"/>
      <c r="H29" s="366"/>
      <c r="I29" s="335"/>
    </row>
    <row r="30" spans="1:9" ht="21.75" customHeight="1" thickBot="1">
      <c r="A30" s="280"/>
      <c r="B30" s="396"/>
      <c r="C30" s="158" t="s">
        <v>164</v>
      </c>
      <c r="D30" s="370"/>
      <c r="E30" s="370"/>
      <c r="F30" s="370"/>
      <c r="G30" s="370"/>
      <c r="H30" s="370"/>
      <c r="I30" s="337"/>
    </row>
    <row r="31" spans="2:9" ht="21.75" customHeight="1" thickBot="1">
      <c r="B31" s="269"/>
      <c r="C31" s="130" t="s">
        <v>184</v>
      </c>
      <c r="D31" s="131">
        <f aca="true" t="shared" si="1" ref="D31:I31">IF(SUM(D11:D30)=0,"",SUM(D11:D30))</f>
      </c>
      <c r="E31" s="131">
        <f t="shared" si="1"/>
      </c>
      <c r="F31" s="131">
        <f t="shared" si="1"/>
      </c>
      <c r="G31" s="131">
        <f t="shared" si="1"/>
      </c>
      <c r="H31" s="131">
        <f t="shared" si="1"/>
      </c>
      <c r="I31" s="131">
        <f t="shared" si="1"/>
      </c>
    </row>
    <row r="32" ht="15.75" customHeight="1">
      <c r="D32">
        <f>IF(D$9=D$31,"","FEHLER: DIE BEIDEN TOTALE SIND UNGLEICH")</f>
      </c>
    </row>
    <row r="33" ht="15.75" customHeight="1">
      <c r="D33">
        <f>IF(D32="","","Anfangsinventar plus Ernte muss gleichviel ergeben wie Verwendung plus Schlussinventar!")</f>
      </c>
    </row>
    <row r="34" ht="15">
      <c r="E34">
        <f>IF(E$9=E$31,"","FEHLER: DIE BEIDEN TOTALE SIND UNGLEICH")</f>
      </c>
    </row>
    <row r="35" ht="15">
      <c r="E35">
        <f>IF(E34="","","Anfangsinventar plus Ernte muss gleichviel ergeben wie Verwendung plus Schlussinventar!")</f>
      </c>
    </row>
    <row r="36" ht="15">
      <c r="F36">
        <f>IF(F$9=F$31,"","FEHLER: DIE BEIDEN TOTALE SIND UNGLEICH")</f>
      </c>
    </row>
    <row r="37" ht="15">
      <c r="F37">
        <f>IF(F36="","","Anfangsinventar plus Ernte muss gleichviel ergeben wie Verwendung plus Schlussinventar!")</f>
      </c>
    </row>
    <row r="38" ht="15">
      <c r="G38">
        <f>IF(G$9=G$31,"","FEHLER: DIE BEIDEN TOTALE SIND UNGLEICH")</f>
      </c>
    </row>
    <row r="39" ht="15">
      <c r="G39">
        <f>IF(G38="","","Anfangsinventar plus Ernte muss gleichviel ergeben wie Verwendung plus Schlussinventar!")</f>
      </c>
    </row>
    <row r="40" ht="15">
      <c r="H40">
        <f>IF(H$9=H$31,"","FEHLER: DIE BEIDEN TOTALE SIND UNGLEICH")</f>
      </c>
    </row>
    <row r="41" ht="15">
      <c r="H41">
        <f>IF(H40="","","Anfangsinventar plus Ernte muss gleichviel ergeben wie Verwendung plus Schlussinventar!")</f>
      </c>
    </row>
    <row r="42" ht="15">
      <c r="I42">
        <f>IF(I$9=I$31,"","FEHLER: DIE BEIDEN TOTALE SIND UNGLEICH")</f>
      </c>
    </row>
    <row r="43" ht="15">
      <c r="I43">
        <f>IF(I42="","","Anfangsinventar plus Ernte muss gleichviel ergeben wie Verwendung plus Schlussinventar!")</f>
      </c>
    </row>
  </sheetData>
  <sheetProtection password="CC43" sheet="1"/>
  <mergeCells count="7">
    <mergeCell ref="B27:B30"/>
    <mergeCell ref="D27:I27"/>
    <mergeCell ref="B2:I2"/>
    <mergeCell ref="B4:B7"/>
    <mergeCell ref="B10:B26"/>
    <mergeCell ref="D21:I21"/>
    <mergeCell ref="D25:I25"/>
  </mergeCells>
  <printOptions/>
  <pageMargins left="0.49" right="0.47" top="0.5905511811023623" bottom="0.5905511811023623" header="0.5118110236220472" footer="0.3937007874015748"/>
  <pageSetup horizontalDpi="600" verticalDpi="600" orientation="portrait" paperSize="9" r:id="rId2"/>
  <headerFooter alignWithMargins="0">
    <oddFooter>&amp;L&amp;8Dienstleistungen SBV T+S, November 2006&amp;R&amp;8Produktion und Verwertung  von Ackererzeugnissen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"/>
  <sheetViews>
    <sheetView zoomScalePageLayoutView="0" workbookViewId="0" topLeftCell="A1">
      <selection activeCell="C3" sqref="C3:D3"/>
    </sheetView>
  </sheetViews>
  <sheetFormatPr defaultColWidth="11.5546875" defaultRowHeight="15"/>
  <cols>
    <col min="1" max="1" width="2.10546875" style="0" customWidth="1"/>
    <col min="2" max="2" width="15.77734375" style="0" customWidth="1"/>
    <col min="3" max="3" width="6.3359375" style="0" customWidth="1"/>
    <col min="4" max="4" width="4.77734375" style="0" customWidth="1"/>
    <col min="5" max="5" width="6.3359375" style="0" customWidth="1"/>
    <col min="6" max="6" width="4.77734375" style="0" customWidth="1"/>
    <col min="7" max="7" width="6.3359375" style="0" customWidth="1"/>
    <col min="8" max="8" width="4.77734375" style="0" customWidth="1"/>
    <col min="9" max="9" width="6.3359375" style="0" customWidth="1"/>
    <col min="10" max="10" width="4.77734375" style="0" customWidth="1"/>
    <col min="11" max="11" width="6.3359375" style="0" customWidth="1"/>
    <col min="12" max="12" width="4.77734375" style="0" customWidth="1"/>
  </cols>
  <sheetData>
    <row r="1" s="126" customFormat="1" ht="30" customHeight="1">
      <c r="A1" s="5" t="s">
        <v>213</v>
      </c>
    </row>
    <row r="2" spans="1:12" s="350" customFormat="1" ht="15.75" customHeight="1" thickBot="1">
      <c r="A2" s="349" t="s">
        <v>334</v>
      </c>
      <c r="L2" s="351" t="s">
        <v>345</v>
      </c>
    </row>
    <row r="3" spans="1:12" ht="18" customHeight="1" thickBot="1">
      <c r="A3" s="259"/>
      <c r="B3" s="253" t="s">
        <v>214</v>
      </c>
      <c r="C3" s="403"/>
      <c r="D3" s="404"/>
      <c r="E3" s="403"/>
      <c r="F3" s="404"/>
      <c r="G3" s="403"/>
      <c r="H3" s="404"/>
      <c r="I3" s="403"/>
      <c r="J3" s="404"/>
      <c r="K3" s="403"/>
      <c r="L3" s="404"/>
    </row>
    <row r="4" spans="1:12" ht="17.25" customHeight="1" thickBot="1">
      <c r="A4" s="260"/>
      <c r="B4" s="254"/>
      <c r="C4" s="354" t="s">
        <v>17</v>
      </c>
      <c r="D4" s="355" t="s">
        <v>12</v>
      </c>
      <c r="E4" s="354" t="s">
        <v>17</v>
      </c>
      <c r="F4" s="355" t="s">
        <v>12</v>
      </c>
      <c r="G4" s="354" t="s">
        <v>17</v>
      </c>
      <c r="H4" s="355" t="s">
        <v>12</v>
      </c>
      <c r="I4" s="354" t="s">
        <v>17</v>
      </c>
      <c r="J4" s="355" t="s">
        <v>12</v>
      </c>
      <c r="K4" s="354" t="s">
        <v>17</v>
      </c>
      <c r="L4" s="355" t="s">
        <v>12</v>
      </c>
    </row>
    <row r="5" spans="1:12" ht="24.75" customHeight="1" thickBot="1">
      <c r="A5" s="405" t="s">
        <v>215</v>
      </c>
      <c r="B5" s="265" t="s">
        <v>216</v>
      </c>
      <c r="C5" s="328"/>
      <c r="D5" s="329"/>
      <c r="E5" s="330"/>
      <c r="F5" s="331"/>
      <c r="G5" s="332"/>
      <c r="H5" s="331"/>
      <c r="I5" s="328"/>
      <c r="J5" s="333"/>
      <c r="K5" s="332"/>
      <c r="L5" s="331"/>
    </row>
    <row r="6" spans="1:12" ht="17.25" customHeight="1" thickBot="1">
      <c r="A6" s="406"/>
      <c r="B6" s="171" t="s">
        <v>208</v>
      </c>
      <c r="C6" s="334"/>
      <c r="D6" s="335"/>
      <c r="E6" s="334"/>
      <c r="F6" s="335"/>
      <c r="G6" s="334"/>
      <c r="H6" s="335"/>
      <c r="I6" s="334"/>
      <c r="J6" s="335"/>
      <c r="K6" s="334"/>
      <c r="L6" s="335"/>
    </row>
    <row r="7" spans="1:12" ht="17.25" customHeight="1" thickBot="1">
      <c r="A7" s="406"/>
      <c r="B7" s="255"/>
      <c r="C7" s="334"/>
      <c r="D7" s="335"/>
      <c r="E7" s="334"/>
      <c r="F7" s="335"/>
      <c r="G7" s="334"/>
      <c r="H7" s="335"/>
      <c r="I7" s="334"/>
      <c r="J7" s="335"/>
      <c r="K7" s="334"/>
      <c r="L7" s="335"/>
    </row>
    <row r="8" spans="1:12" ht="17.25" customHeight="1" thickBot="1">
      <c r="A8" s="407"/>
      <c r="B8" s="256"/>
      <c r="C8" s="336"/>
      <c r="D8" s="337"/>
      <c r="E8" s="336"/>
      <c r="F8" s="337"/>
      <c r="G8" s="336"/>
      <c r="H8" s="337"/>
      <c r="I8" s="336"/>
      <c r="J8" s="337"/>
      <c r="K8" s="336"/>
      <c r="L8" s="337"/>
    </row>
    <row r="9" spans="1:12" ht="17.25" customHeight="1" thickBot="1">
      <c r="A9" s="261"/>
      <c r="B9" s="257" t="s">
        <v>167</v>
      </c>
      <c r="C9" s="346"/>
      <c r="D9" s="347">
        <f>IF(SUM(D5:D8)=0,"",SUM(D5:D8))</f>
      </c>
      <c r="E9" s="346"/>
      <c r="F9" s="347">
        <f>IF(SUM(F5:F8)=0,"",SUM(F5:F8))</f>
      </c>
      <c r="G9" s="346"/>
      <c r="H9" s="347">
        <f>IF(SUM(H5:H8)=0,"",SUM(H5:H8))</f>
      </c>
      <c r="I9" s="346"/>
      <c r="J9" s="347">
        <f>IF(SUM(J5:J8)=0,"",SUM(J5:J8))</f>
      </c>
      <c r="K9" s="348"/>
      <c r="L9" s="347">
        <f>IF(SUM(L5:L8)=0,"",SUM(L5:L8))</f>
      </c>
    </row>
    <row r="10" spans="1:12" ht="24.75" customHeight="1" thickBot="1">
      <c r="A10" s="408" t="s">
        <v>322</v>
      </c>
      <c r="B10" s="265" t="s">
        <v>217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56"/>
    </row>
    <row r="11" spans="1:12" ht="17.25" customHeight="1" thickBot="1">
      <c r="A11" s="409"/>
      <c r="B11" s="171" t="s">
        <v>16</v>
      </c>
      <c r="C11" s="334"/>
      <c r="D11" s="335"/>
      <c r="E11" s="334"/>
      <c r="F11" s="335"/>
      <c r="G11" s="334"/>
      <c r="H11" s="335"/>
      <c r="I11" s="334"/>
      <c r="J11" s="335"/>
      <c r="K11" s="341"/>
      <c r="L11" s="335"/>
    </row>
    <row r="12" spans="1:12" ht="17.25" customHeight="1" thickBot="1">
      <c r="A12" s="409"/>
      <c r="B12" s="171" t="s">
        <v>204</v>
      </c>
      <c r="C12" s="334"/>
      <c r="D12" s="335"/>
      <c r="E12" s="334"/>
      <c r="F12" s="335"/>
      <c r="G12" s="334"/>
      <c r="H12" s="335"/>
      <c r="I12" s="334"/>
      <c r="J12" s="335"/>
      <c r="K12" s="341"/>
      <c r="L12" s="335"/>
    </row>
    <row r="13" spans="1:12" ht="17.25" customHeight="1" thickBot="1">
      <c r="A13" s="409"/>
      <c r="B13" s="171" t="s">
        <v>89</v>
      </c>
      <c r="C13" s="334"/>
      <c r="D13" s="335"/>
      <c r="E13" s="334"/>
      <c r="F13" s="335"/>
      <c r="G13" s="334"/>
      <c r="H13" s="335"/>
      <c r="I13" s="334"/>
      <c r="J13" s="335"/>
      <c r="K13" s="341"/>
      <c r="L13" s="335"/>
    </row>
    <row r="14" spans="1:12" ht="17.25" customHeight="1" thickBot="1">
      <c r="A14" s="409"/>
      <c r="B14" s="171"/>
      <c r="C14" s="334"/>
      <c r="D14" s="335"/>
      <c r="E14" s="334"/>
      <c r="F14" s="335"/>
      <c r="G14" s="334"/>
      <c r="H14" s="335"/>
      <c r="I14" s="334"/>
      <c r="J14" s="335"/>
      <c r="K14" s="341"/>
      <c r="L14" s="335"/>
    </row>
    <row r="15" spans="1:12" ht="17.25" customHeight="1" thickBot="1">
      <c r="A15" s="409"/>
      <c r="B15" s="171"/>
      <c r="C15" s="334"/>
      <c r="D15" s="335"/>
      <c r="E15" s="334"/>
      <c r="F15" s="335"/>
      <c r="G15" s="334"/>
      <c r="H15" s="335"/>
      <c r="I15" s="334"/>
      <c r="J15" s="335"/>
      <c r="K15" s="341"/>
      <c r="L15" s="335"/>
    </row>
    <row r="16" spans="1:12" ht="17.25" customHeight="1" thickBot="1">
      <c r="A16" s="409"/>
      <c r="B16" s="171" t="s">
        <v>99</v>
      </c>
      <c r="C16" s="334"/>
      <c r="D16" s="335"/>
      <c r="E16" s="334"/>
      <c r="F16" s="335"/>
      <c r="G16" s="334"/>
      <c r="H16" s="335"/>
      <c r="I16" s="334"/>
      <c r="J16" s="335"/>
      <c r="K16" s="341"/>
      <c r="L16" s="335"/>
    </row>
    <row r="17" spans="1:12" ht="17.25" customHeight="1" thickBot="1">
      <c r="A17" s="409"/>
      <c r="B17" s="171" t="s">
        <v>218</v>
      </c>
      <c r="C17" s="334"/>
      <c r="D17" s="335"/>
      <c r="E17" s="334"/>
      <c r="F17" s="335"/>
      <c r="G17" s="334"/>
      <c r="H17" s="335"/>
      <c r="I17" s="334"/>
      <c r="J17" s="335"/>
      <c r="K17" s="341"/>
      <c r="L17" s="335"/>
    </row>
    <row r="18" spans="1:12" ht="17.25" customHeight="1" thickBot="1">
      <c r="A18" s="409"/>
      <c r="B18" s="171"/>
      <c r="C18" s="334"/>
      <c r="D18" s="335"/>
      <c r="E18" s="334"/>
      <c r="F18" s="335"/>
      <c r="G18" s="334"/>
      <c r="H18" s="335"/>
      <c r="I18" s="334"/>
      <c r="J18" s="335"/>
      <c r="K18" s="341"/>
      <c r="L18" s="335"/>
    </row>
    <row r="19" spans="1:12" ht="17.25" customHeight="1" thickBot="1">
      <c r="A19" s="409"/>
      <c r="B19" s="171" t="s">
        <v>23</v>
      </c>
      <c r="C19" s="334"/>
      <c r="D19" s="335"/>
      <c r="E19" s="334"/>
      <c r="F19" s="335"/>
      <c r="G19" s="334"/>
      <c r="H19" s="335"/>
      <c r="I19" s="334"/>
      <c r="J19" s="335"/>
      <c r="K19" s="341"/>
      <c r="L19" s="335"/>
    </row>
    <row r="20" spans="1:12" ht="17.25" customHeight="1" thickBot="1">
      <c r="A20" s="409"/>
      <c r="B20" s="171" t="s">
        <v>95</v>
      </c>
      <c r="C20" s="334"/>
      <c r="D20" s="335"/>
      <c r="E20" s="334"/>
      <c r="F20" s="335"/>
      <c r="G20" s="334"/>
      <c r="H20" s="335"/>
      <c r="I20" s="334"/>
      <c r="J20" s="335"/>
      <c r="K20" s="341"/>
      <c r="L20" s="335"/>
    </row>
    <row r="21" spans="1:12" ht="17.25" customHeight="1" thickBot="1">
      <c r="A21" s="409"/>
      <c r="B21" s="171" t="s">
        <v>205</v>
      </c>
      <c r="C21" s="334"/>
      <c r="D21" s="335"/>
      <c r="E21" s="334"/>
      <c r="F21" s="335"/>
      <c r="G21" s="334"/>
      <c r="H21" s="335"/>
      <c r="I21" s="334"/>
      <c r="J21" s="335"/>
      <c r="K21" s="341"/>
      <c r="L21" s="335"/>
    </row>
    <row r="22" spans="1:12" ht="17.25" customHeight="1" thickBot="1">
      <c r="A22" s="409"/>
      <c r="B22" s="171"/>
      <c r="C22" s="334"/>
      <c r="D22" s="335"/>
      <c r="E22" s="334"/>
      <c r="F22" s="335"/>
      <c r="G22" s="334"/>
      <c r="H22" s="335"/>
      <c r="I22" s="334"/>
      <c r="J22" s="335"/>
      <c r="K22" s="341"/>
      <c r="L22" s="335"/>
    </row>
    <row r="23" spans="1:12" ht="17.25" customHeight="1" thickBot="1">
      <c r="A23" s="409"/>
      <c r="B23" s="171" t="s">
        <v>97</v>
      </c>
      <c r="C23" s="334"/>
      <c r="D23" s="335"/>
      <c r="E23" s="334"/>
      <c r="F23" s="335"/>
      <c r="G23" s="334"/>
      <c r="H23" s="335"/>
      <c r="I23" s="334"/>
      <c r="J23" s="335"/>
      <c r="K23" s="341"/>
      <c r="L23" s="335"/>
    </row>
    <row r="24" spans="1:12" ht="17.25" customHeight="1" thickBot="1">
      <c r="A24" s="409"/>
      <c r="B24" s="171" t="s">
        <v>219</v>
      </c>
      <c r="C24" s="334"/>
      <c r="D24" s="335"/>
      <c r="E24" s="334"/>
      <c r="F24" s="335"/>
      <c r="G24" s="334"/>
      <c r="H24" s="335"/>
      <c r="I24" s="334"/>
      <c r="J24" s="335"/>
      <c r="K24" s="341"/>
      <c r="L24" s="335"/>
    </row>
    <row r="25" spans="1:12" ht="17.25" customHeight="1" thickBot="1">
      <c r="A25" s="409"/>
      <c r="B25" s="171" t="s">
        <v>220</v>
      </c>
      <c r="C25" s="334"/>
      <c r="D25" s="335"/>
      <c r="E25" s="334"/>
      <c r="F25" s="335"/>
      <c r="G25" s="334"/>
      <c r="H25" s="335"/>
      <c r="I25" s="334"/>
      <c r="J25" s="335"/>
      <c r="K25" s="341"/>
      <c r="L25" s="335"/>
    </row>
    <row r="26" spans="1:12" ht="17.25" customHeight="1" thickBot="1">
      <c r="A26" s="409"/>
      <c r="B26" s="171"/>
      <c r="C26" s="334"/>
      <c r="D26" s="335"/>
      <c r="E26" s="334"/>
      <c r="F26" s="335"/>
      <c r="G26" s="334"/>
      <c r="H26" s="335"/>
      <c r="I26" s="334"/>
      <c r="J26" s="335"/>
      <c r="K26" s="341"/>
      <c r="L26" s="335"/>
    </row>
    <row r="27" spans="1:12" ht="17.25" customHeight="1" thickBot="1">
      <c r="A27" s="409"/>
      <c r="B27" s="171" t="s">
        <v>74</v>
      </c>
      <c r="C27" s="334"/>
      <c r="D27" s="335"/>
      <c r="E27" s="334"/>
      <c r="F27" s="335"/>
      <c r="G27" s="334"/>
      <c r="H27" s="335"/>
      <c r="I27" s="334"/>
      <c r="J27" s="335"/>
      <c r="K27" s="341"/>
      <c r="L27" s="335"/>
    </row>
    <row r="28" spans="1:12" ht="17.25" customHeight="1" thickBot="1">
      <c r="A28" s="409"/>
      <c r="B28" s="171" t="s">
        <v>59</v>
      </c>
      <c r="C28" s="334"/>
      <c r="D28" s="335"/>
      <c r="E28" s="334"/>
      <c r="F28" s="335"/>
      <c r="G28" s="334"/>
      <c r="H28" s="335"/>
      <c r="I28" s="334"/>
      <c r="J28" s="335"/>
      <c r="K28" s="341"/>
      <c r="L28" s="335"/>
    </row>
    <row r="29" spans="1:12" ht="17.25" customHeight="1" thickBot="1">
      <c r="A29" s="409"/>
      <c r="B29" s="171" t="s">
        <v>27</v>
      </c>
      <c r="C29" s="334"/>
      <c r="D29" s="335"/>
      <c r="E29" s="334"/>
      <c r="F29" s="335"/>
      <c r="G29" s="334"/>
      <c r="H29" s="335"/>
      <c r="I29" s="334"/>
      <c r="J29" s="335"/>
      <c r="K29" s="341"/>
      <c r="L29" s="335"/>
    </row>
    <row r="30" spans="1:12" ht="17.25" customHeight="1" thickBot="1">
      <c r="A30" s="409"/>
      <c r="B30" s="171" t="s">
        <v>221</v>
      </c>
      <c r="C30" s="334"/>
      <c r="D30" s="335"/>
      <c r="E30" s="334"/>
      <c r="F30" s="335"/>
      <c r="G30" s="334"/>
      <c r="H30" s="335"/>
      <c r="I30" s="334"/>
      <c r="J30" s="335"/>
      <c r="K30" s="341"/>
      <c r="L30" s="335"/>
    </row>
    <row r="31" spans="1:12" ht="17.25" customHeight="1" thickBot="1">
      <c r="A31" s="409"/>
      <c r="B31" s="171"/>
      <c r="C31" s="334"/>
      <c r="D31" s="335"/>
      <c r="E31" s="334"/>
      <c r="F31" s="335"/>
      <c r="G31" s="334"/>
      <c r="H31" s="335"/>
      <c r="I31" s="334"/>
      <c r="J31" s="335"/>
      <c r="K31" s="341"/>
      <c r="L31" s="335"/>
    </row>
    <row r="32" spans="1:12" ht="17.25" customHeight="1" thickBot="1">
      <c r="A32" s="409"/>
      <c r="B32" s="171" t="s">
        <v>222</v>
      </c>
      <c r="C32" s="334"/>
      <c r="D32" s="335"/>
      <c r="E32" s="334"/>
      <c r="F32" s="335"/>
      <c r="G32" s="334"/>
      <c r="H32" s="335"/>
      <c r="I32" s="334"/>
      <c r="J32" s="335"/>
      <c r="K32" s="341"/>
      <c r="L32" s="335"/>
    </row>
    <row r="33" spans="1:12" ht="17.25" customHeight="1" thickBot="1">
      <c r="A33" s="409"/>
      <c r="B33" s="171" t="s">
        <v>209</v>
      </c>
      <c r="C33" s="334"/>
      <c r="D33" s="335"/>
      <c r="E33" s="334"/>
      <c r="F33" s="335"/>
      <c r="G33" s="334"/>
      <c r="H33" s="335"/>
      <c r="I33" s="334"/>
      <c r="J33" s="335"/>
      <c r="K33" s="341"/>
      <c r="L33" s="335"/>
    </row>
    <row r="34" spans="1:12" ht="36.75" customHeight="1" thickBot="1">
      <c r="A34" s="409"/>
      <c r="B34" s="263" t="s">
        <v>223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3"/>
    </row>
    <row r="35" spans="1:12" ht="17.25" customHeight="1" thickBot="1">
      <c r="A35" s="409"/>
      <c r="B35" s="171" t="s">
        <v>16</v>
      </c>
      <c r="C35" s="334"/>
      <c r="D35" s="335"/>
      <c r="E35" s="334"/>
      <c r="F35" s="335"/>
      <c r="G35" s="334"/>
      <c r="H35" s="335"/>
      <c r="I35" s="334"/>
      <c r="J35" s="335"/>
      <c r="K35" s="334"/>
      <c r="L35" s="335"/>
    </row>
    <row r="36" spans="1:12" ht="17.25" customHeight="1" thickBot="1">
      <c r="A36" s="409"/>
      <c r="B36" s="171" t="s">
        <v>204</v>
      </c>
      <c r="C36" s="334"/>
      <c r="D36" s="335"/>
      <c r="E36" s="334"/>
      <c r="F36" s="335"/>
      <c r="G36" s="334"/>
      <c r="H36" s="335"/>
      <c r="I36" s="334"/>
      <c r="J36" s="335"/>
      <c r="K36" s="334"/>
      <c r="L36" s="335"/>
    </row>
    <row r="37" spans="1:12" ht="17.25" customHeight="1" thickBot="1">
      <c r="A37" s="409"/>
      <c r="B37" s="171" t="s">
        <v>205</v>
      </c>
      <c r="C37" s="334"/>
      <c r="D37" s="335"/>
      <c r="E37" s="334"/>
      <c r="F37" s="335"/>
      <c r="G37" s="334"/>
      <c r="H37" s="335"/>
      <c r="I37" s="334"/>
      <c r="J37" s="335"/>
      <c r="K37" s="334"/>
      <c r="L37" s="335"/>
    </row>
    <row r="38" spans="1:12" ht="18.75" customHeight="1" thickBot="1">
      <c r="A38" s="409"/>
      <c r="B38" s="171"/>
      <c r="C38" s="334"/>
      <c r="D38" s="335"/>
      <c r="E38" s="334"/>
      <c r="F38" s="335"/>
      <c r="G38" s="334"/>
      <c r="H38" s="335"/>
      <c r="I38" s="334"/>
      <c r="J38" s="335"/>
      <c r="K38" s="334"/>
      <c r="L38" s="335"/>
    </row>
    <row r="39" spans="1:12" ht="17.25" customHeight="1" thickBot="1">
      <c r="A39" s="410"/>
      <c r="B39" s="258"/>
      <c r="C39" s="336"/>
      <c r="D39" s="337"/>
      <c r="E39" s="336"/>
      <c r="F39" s="337"/>
      <c r="G39" s="336"/>
      <c r="H39" s="337"/>
      <c r="I39" s="336"/>
      <c r="J39" s="337"/>
      <c r="K39" s="336"/>
      <c r="L39" s="337"/>
    </row>
    <row r="40" spans="1:12" ht="24.75" customHeight="1" thickBot="1">
      <c r="A40" s="262"/>
      <c r="B40" s="264" t="s">
        <v>224</v>
      </c>
      <c r="C40" s="344"/>
      <c r="D40" s="345"/>
      <c r="E40" s="344"/>
      <c r="F40" s="345"/>
      <c r="G40" s="344"/>
      <c r="H40" s="345"/>
      <c r="I40" s="344"/>
      <c r="J40" s="345"/>
      <c r="K40" s="344"/>
      <c r="L40" s="345"/>
    </row>
    <row r="41" spans="1:12" ht="17.25" customHeight="1" thickBot="1">
      <c r="A41" s="261"/>
      <c r="B41" s="257" t="s">
        <v>184</v>
      </c>
      <c r="C41" s="146"/>
      <c r="D41" s="131">
        <f>IF(SUM(D11:D40)=0,"",SUM(D11:D40))</f>
      </c>
      <c r="E41" s="146"/>
      <c r="F41" s="131">
        <f>IF(SUM(F11:F40)=0,"",SUM(F11:F40))</f>
      </c>
      <c r="G41" s="146"/>
      <c r="H41" s="131">
        <f>IF(SUM(H11:H40)=0,"",SUM(H11:H40))</f>
      </c>
      <c r="I41" s="146"/>
      <c r="J41" s="131">
        <f>IF(SUM(J11:J40)=0,"",SUM(J11:J40))</f>
      </c>
      <c r="K41" s="146"/>
      <c r="L41" s="131">
        <f>IF(SUM(L11:L40)=0,"",SUM(L11:L40))</f>
      </c>
    </row>
  </sheetData>
  <sheetProtection password="CC43" sheet="1"/>
  <mergeCells count="7">
    <mergeCell ref="K3:L3"/>
    <mergeCell ref="A5:A8"/>
    <mergeCell ref="A10:A39"/>
    <mergeCell ref="C3:D3"/>
    <mergeCell ref="E3:F3"/>
    <mergeCell ref="G3:H3"/>
    <mergeCell ref="I3:J3"/>
  </mergeCells>
  <printOptions/>
  <pageMargins left="0.7086614173228347" right="0.39" top="0.5905511811023623" bottom="0.4" header="0.5118110236220472" footer="0.2"/>
  <pageSetup horizontalDpi="600" verticalDpi="600" orientation="portrait" paperSize="9" r:id="rId2"/>
  <headerFooter alignWithMargins="0">
    <oddFooter>&amp;L&amp;8Dienstleistungen SBV T+S, November 2006&amp;R&amp;8Düngerverteilung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41"/>
  <sheetViews>
    <sheetView tabSelected="1" zoomScalePageLayoutView="0" workbookViewId="0" topLeftCell="A1">
      <selection activeCell="C3" sqref="C3:D3"/>
    </sheetView>
  </sheetViews>
  <sheetFormatPr defaultColWidth="11.5546875" defaultRowHeight="15"/>
  <cols>
    <col min="1" max="1" width="2.10546875" style="0" customWidth="1"/>
    <col min="2" max="2" width="15.77734375" style="0" customWidth="1"/>
    <col min="3" max="3" width="3.77734375" style="0" customWidth="1"/>
    <col min="4" max="4" width="5.5546875" style="0" customWidth="1"/>
    <col min="5" max="5" width="3.77734375" style="0" customWidth="1"/>
    <col min="6" max="6" width="5.5546875" style="0" customWidth="1"/>
    <col min="7" max="7" width="3.77734375" style="0" customWidth="1"/>
    <col min="8" max="8" width="5.5546875" style="0" customWidth="1"/>
    <col min="9" max="9" width="3.77734375" style="0" customWidth="1"/>
    <col min="10" max="10" width="5.5546875" style="0" customWidth="1"/>
    <col min="11" max="11" width="3.77734375" style="0" customWidth="1"/>
    <col min="12" max="12" width="5.5546875" style="0" customWidth="1"/>
    <col min="13" max="13" width="3.77734375" style="0" customWidth="1"/>
    <col min="14" max="14" width="5.5546875" style="0" customWidth="1"/>
    <col min="15" max="15" width="3.6640625" style="0" customWidth="1"/>
  </cols>
  <sheetData>
    <row r="1" s="126" customFormat="1" ht="30" customHeight="1">
      <c r="A1" s="5" t="s">
        <v>225</v>
      </c>
    </row>
    <row r="2" spans="1:14" s="350" customFormat="1" ht="13.5" customHeight="1" thickBot="1">
      <c r="A2" s="349" t="s">
        <v>333</v>
      </c>
      <c r="N2" s="351" t="s">
        <v>346</v>
      </c>
    </row>
    <row r="3" spans="1:14" ht="18" customHeight="1" thickBot="1">
      <c r="A3" s="259"/>
      <c r="B3" s="266" t="s">
        <v>226</v>
      </c>
      <c r="C3" s="403"/>
      <c r="D3" s="404"/>
      <c r="E3" s="403"/>
      <c r="F3" s="404"/>
      <c r="G3" s="403"/>
      <c r="H3" s="404"/>
      <c r="I3" s="403"/>
      <c r="J3" s="404"/>
      <c r="K3" s="403"/>
      <c r="L3" s="404"/>
      <c r="M3" s="403"/>
      <c r="N3" s="404"/>
    </row>
    <row r="4" spans="1:14" ht="17.25" customHeight="1" thickBot="1">
      <c r="A4" s="260"/>
      <c r="B4" s="254"/>
      <c r="C4" s="179" t="s">
        <v>227</v>
      </c>
      <c r="D4" s="180" t="s">
        <v>12</v>
      </c>
      <c r="E4" s="179" t="s">
        <v>227</v>
      </c>
      <c r="F4" s="180" t="s">
        <v>12</v>
      </c>
      <c r="G4" s="179" t="s">
        <v>227</v>
      </c>
      <c r="H4" s="180" t="s">
        <v>12</v>
      </c>
      <c r="I4" s="179" t="s">
        <v>227</v>
      </c>
      <c r="J4" s="180" t="s">
        <v>12</v>
      </c>
      <c r="K4" s="179" t="s">
        <v>227</v>
      </c>
      <c r="L4" s="180" t="s">
        <v>12</v>
      </c>
      <c r="M4" s="179" t="s">
        <v>227</v>
      </c>
      <c r="N4" s="180" t="s">
        <v>12</v>
      </c>
    </row>
    <row r="5" spans="1:14" ht="24.75" customHeight="1" thickBot="1">
      <c r="A5" s="405" t="s">
        <v>215</v>
      </c>
      <c r="B5" s="265" t="s">
        <v>216</v>
      </c>
      <c r="C5" s="328"/>
      <c r="D5" s="329"/>
      <c r="E5" s="330"/>
      <c r="F5" s="331"/>
      <c r="G5" s="332"/>
      <c r="H5" s="331"/>
      <c r="I5" s="328"/>
      <c r="J5" s="333"/>
      <c r="K5" s="332"/>
      <c r="L5" s="331"/>
      <c r="M5" s="332"/>
      <c r="N5" s="331"/>
    </row>
    <row r="6" spans="1:14" ht="17.25" customHeight="1" thickBot="1">
      <c r="A6" s="406"/>
      <c r="B6" s="171" t="s">
        <v>208</v>
      </c>
      <c r="C6" s="334"/>
      <c r="D6" s="335"/>
      <c r="E6" s="334"/>
      <c r="F6" s="335"/>
      <c r="G6" s="334"/>
      <c r="H6" s="335"/>
      <c r="I6" s="334"/>
      <c r="J6" s="335"/>
      <c r="K6" s="334"/>
      <c r="L6" s="335"/>
      <c r="M6" s="334"/>
      <c r="N6" s="335"/>
    </row>
    <row r="7" spans="1:14" ht="17.25" customHeight="1" thickBot="1">
      <c r="A7" s="406"/>
      <c r="B7" s="352"/>
      <c r="C7" s="334"/>
      <c r="D7" s="335"/>
      <c r="E7" s="334"/>
      <c r="F7" s="335"/>
      <c r="G7" s="334"/>
      <c r="H7" s="335"/>
      <c r="I7" s="334"/>
      <c r="J7" s="335"/>
      <c r="K7" s="334"/>
      <c r="L7" s="335"/>
      <c r="M7" s="334"/>
      <c r="N7" s="335"/>
    </row>
    <row r="8" spans="1:14" ht="17.25" customHeight="1" thickBot="1">
      <c r="A8" s="407"/>
      <c r="B8" s="353"/>
      <c r="C8" s="336"/>
      <c r="D8" s="337"/>
      <c r="E8" s="336"/>
      <c r="F8" s="337"/>
      <c r="G8" s="336"/>
      <c r="H8" s="337"/>
      <c r="I8" s="336"/>
      <c r="J8" s="337"/>
      <c r="K8" s="336"/>
      <c r="L8" s="337"/>
      <c r="M8" s="336"/>
      <c r="N8" s="337"/>
    </row>
    <row r="9" spans="1:14" ht="17.25" customHeight="1" thickBot="1">
      <c r="A9" s="261"/>
      <c r="B9" s="130" t="s">
        <v>167</v>
      </c>
      <c r="C9" s="346"/>
      <c r="D9" s="347">
        <f>IF(SUM(D5:D8)=0,"",SUM(D5:D8))</f>
      </c>
      <c r="E9" s="346"/>
      <c r="F9" s="347">
        <f>IF(SUM(F5:F8)=0,"",SUM(F5:F8))</f>
      </c>
      <c r="G9" s="346"/>
      <c r="H9" s="347">
        <f>IF(SUM(H5:H8)=0,"",SUM(H5:H8))</f>
      </c>
      <c r="I9" s="346"/>
      <c r="J9" s="347">
        <f>IF(SUM(J5:J8)=0,"",SUM(J5:J8))</f>
      </c>
      <c r="K9" s="348"/>
      <c r="L9" s="347">
        <f>IF(SUM(L5:L8)=0,"",SUM(L5:L8))</f>
      </c>
      <c r="M9" s="348"/>
      <c r="N9" s="347">
        <f>IF(SUM(N5:N8)=0,"",SUM(N5:N8))</f>
      </c>
    </row>
    <row r="10" spans="1:14" ht="24.75" customHeight="1" thickBot="1">
      <c r="A10" s="408" t="s">
        <v>320</v>
      </c>
      <c r="B10" s="265" t="s">
        <v>217</v>
      </c>
      <c r="C10" s="338"/>
      <c r="D10" s="338"/>
      <c r="E10" s="338"/>
      <c r="F10" s="338"/>
      <c r="G10" s="338"/>
      <c r="H10" s="338"/>
      <c r="I10" s="338"/>
      <c r="J10" s="338"/>
      <c r="K10" s="339"/>
      <c r="L10" s="339"/>
      <c r="M10" s="339"/>
      <c r="N10" s="340"/>
    </row>
    <row r="11" spans="1:14" ht="17.25" customHeight="1" thickBot="1">
      <c r="A11" s="409"/>
      <c r="B11" s="171" t="s">
        <v>16</v>
      </c>
      <c r="C11" s="334"/>
      <c r="D11" s="335"/>
      <c r="E11" s="334"/>
      <c r="F11" s="335"/>
      <c r="G11" s="334"/>
      <c r="H11" s="335"/>
      <c r="I11" s="334"/>
      <c r="J11" s="335"/>
      <c r="K11" s="341"/>
      <c r="L11" s="335"/>
      <c r="M11" s="341"/>
      <c r="N11" s="335"/>
    </row>
    <row r="12" spans="1:14" ht="17.25" customHeight="1" thickBot="1">
      <c r="A12" s="409"/>
      <c r="B12" s="171" t="s">
        <v>204</v>
      </c>
      <c r="C12" s="334"/>
      <c r="D12" s="335"/>
      <c r="E12" s="334"/>
      <c r="F12" s="335"/>
      <c r="G12" s="334"/>
      <c r="H12" s="335"/>
      <c r="I12" s="334"/>
      <c r="J12" s="335"/>
      <c r="K12" s="341"/>
      <c r="L12" s="335"/>
      <c r="M12" s="341"/>
      <c r="N12" s="335"/>
    </row>
    <row r="13" spans="1:14" ht="17.25" customHeight="1" thickBot="1">
      <c r="A13" s="409"/>
      <c r="B13" s="171" t="s">
        <v>378</v>
      </c>
      <c r="C13" s="334"/>
      <c r="D13" s="335"/>
      <c r="E13" s="334"/>
      <c r="F13" s="335"/>
      <c r="G13" s="334"/>
      <c r="H13" s="335"/>
      <c r="I13" s="334"/>
      <c r="J13" s="335"/>
      <c r="K13" s="341"/>
      <c r="L13" s="335"/>
      <c r="M13" s="341"/>
      <c r="N13" s="335"/>
    </row>
    <row r="14" spans="1:14" ht="17.25" customHeight="1" thickBot="1">
      <c r="A14" s="409"/>
      <c r="B14" s="171"/>
      <c r="C14" s="334"/>
      <c r="D14" s="335"/>
      <c r="E14" s="334"/>
      <c r="F14" s="335"/>
      <c r="G14" s="334"/>
      <c r="H14" s="335"/>
      <c r="I14" s="334"/>
      <c r="J14" s="335"/>
      <c r="K14" s="341"/>
      <c r="L14" s="335"/>
      <c r="M14" s="341"/>
      <c r="N14" s="335"/>
    </row>
    <row r="15" spans="1:14" ht="17.25" customHeight="1" thickBot="1">
      <c r="A15" s="409"/>
      <c r="B15" s="352"/>
      <c r="C15" s="334"/>
      <c r="D15" s="335"/>
      <c r="E15" s="334"/>
      <c r="F15" s="335"/>
      <c r="G15" s="334"/>
      <c r="H15" s="335"/>
      <c r="I15" s="334"/>
      <c r="J15" s="335"/>
      <c r="K15" s="341"/>
      <c r="L15" s="335"/>
      <c r="M15" s="341"/>
      <c r="N15" s="335"/>
    </row>
    <row r="16" spans="1:14" ht="17.25" customHeight="1" thickBot="1">
      <c r="A16" s="409"/>
      <c r="B16" s="171" t="s">
        <v>99</v>
      </c>
      <c r="C16" s="334"/>
      <c r="D16" s="335"/>
      <c r="E16" s="334"/>
      <c r="F16" s="335"/>
      <c r="G16" s="334"/>
      <c r="H16" s="335"/>
      <c r="I16" s="334"/>
      <c r="J16" s="335"/>
      <c r="K16" s="341"/>
      <c r="L16" s="335"/>
      <c r="M16" s="341"/>
      <c r="N16" s="335"/>
    </row>
    <row r="17" spans="1:14" ht="17.25" customHeight="1" thickBot="1">
      <c r="A17" s="409"/>
      <c r="B17" s="171" t="s">
        <v>218</v>
      </c>
      <c r="C17" s="334"/>
      <c r="D17" s="335"/>
      <c r="E17" s="334"/>
      <c r="F17" s="335"/>
      <c r="G17" s="334"/>
      <c r="H17" s="335"/>
      <c r="I17" s="334"/>
      <c r="J17" s="335"/>
      <c r="K17" s="341"/>
      <c r="L17" s="335"/>
      <c r="M17" s="341"/>
      <c r="N17" s="335"/>
    </row>
    <row r="18" spans="1:14" ht="17.25" customHeight="1" thickBot="1">
      <c r="A18" s="409"/>
      <c r="B18" s="352"/>
      <c r="C18" s="334"/>
      <c r="D18" s="335"/>
      <c r="E18" s="334"/>
      <c r="F18" s="335"/>
      <c r="G18" s="334"/>
      <c r="H18" s="335"/>
      <c r="I18" s="334"/>
      <c r="J18" s="335"/>
      <c r="K18" s="341"/>
      <c r="L18" s="335"/>
      <c r="M18" s="341"/>
      <c r="N18" s="335"/>
    </row>
    <row r="19" spans="1:14" ht="17.25" customHeight="1" thickBot="1">
      <c r="A19" s="409"/>
      <c r="B19" s="171" t="s">
        <v>23</v>
      </c>
      <c r="C19" s="334"/>
      <c r="D19" s="335"/>
      <c r="E19" s="334"/>
      <c r="F19" s="335"/>
      <c r="G19" s="334"/>
      <c r="H19" s="335"/>
      <c r="I19" s="334"/>
      <c r="J19" s="335"/>
      <c r="K19" s="341"/>
      <c r="L19" s="335"/>
      <c r="M19" s="341"/>
      <c r="N19" s="335"/>
    </row>
    <row r="20" spans="1:14" ht="17.25" customHeight="1" thickBot="1">
      <c r="A20" s="409"/>
      <c r="B20" s="171" t="s">
        <v>95</v>
      </c>
      <c r="C20" s="334"/>
      <c r="D20" s="335"/>
      <c r="E20" s="334"/>
      <c r="F20" s="335"/>
      <c r="G20" s="334"/>
      <c r="H20" s="335"/>
      <c r="I20" s="334"/>
      <c r="J20" s="335"/>
      <c r="K20" s="341"/>
      <c r="L20" s="335"/>
      <c r="M20" s="341"/>
      <c r="N20" s="335"/>
    </row>
    <row r="21" spans="1:14" ht="17.25" customHeight="1" thickBot="1">
      <c r="A21" s="409"/>
      <c r="B21" s="171" t="s">
        <v>205</v>
      </c>
      <c r="C21" s="334"/>
      <c r="D21" s="335"/>
      <c r="E21" s="334"/>
      <c r="F21" s="335"/>
      <c r="G21" s="334"/>
      <c r="H21" s="335"/>
      <c r="I21" s="334"/>
      <c r="J21" s="335"/>
      <c r="K21" s="341"/>
      <c r="L21" s="335"/>
      <c r="M21" s="341"/>
      <c r="N21" s="335"/>
    </row>
    <row r="22" spans="1:14" ht="17.25" customHeight="1" thickBot="1">
      <c r="A22" s="409"/>
      <c r="B22" s="352"/>
      <c r="C22" s="334"/>
      <c r="D22" s="335"/>
      <c r="E22" s="334"/>
      <c r="F22" s="335"/>
      <c r="G22" s="334"/>
      <c r="H22" s="335"/>
      <c r="I22" s="334"/>
      <c r="J22" s="335"/>
      <c r="K22" s="341"/>
      <c r="L22" s="335"/>
      <c r="M22" s="341"/>
      <c r="N22" s="335"/>
    </row>
    <row r="23" spans="1:14" ht="17.25" customHeight="1" thickBot="1">
      <c r="A23" s="409"/>
      <c r="B23" s="171" t="s">
        <v>97</v>
      </c>
      <c r="C23" s="334"/>
      <c r="D23" s="335"/>
      <c r="E23" s="334"/>
      <c r="F23" s="335"/>
      <c r="G23" s="334"/>
      <c r="H23" s="335"/>
      <c r="I23" s="334"/>
      <c r="J23" s="335"/>
      <c r="K23" s="341"/>
      <c r="L23" s="335"/>
      <c r="M23" s="341"/>
      <c r="N23" s="335"/>
    </row>
    <row r="24" spans="1:14" ht="17.25" customHeight="1" thickBot="1">
      <c r="A24" s="409"/>
      <c r="B24" s="171" t="s">
        <v>219</v>
      </c>
      <c r="C24" s="334"/>
      <c r="D24" s="335"/>
      <c r="E24" s="334"/>
      <c r="F24" s="335"/>
      <c r="G24" s="334"/>
      <c r="H24" s="335"/>
      <c r="I24" s="334"/>
      <c r="J24" s="335"/>
      <c r="K24" s="341"/>
      <c r="L24" s="335"/>
      <c r="M24" s="341"/>
      <c r="N24" s="335"/>
    </row>
    <row r="25" spans="1:14" ht="17.25" customHeight="1" thickBot="1">
      <c r="A25" s="409"/>
      <c r="B25" s="171" t="s">
        <v>220</v>
      </c>
      <c r="C25" s="334"/>
      <c r="D25" s="335"/>
      <c r="E25" s="334"/>
      <c r="F25" s="335"/>
      <c r="G25" s="334"/>
      <c r="H25" s="335"/>
      <c r="I25" s="334"/>
      <c r="J25" s="335"/>
      <c r="K25" s="341"/>
      <c r="L25" s="335"/>
      <c r="M25" s="341"/>
      <c r="N25" s="335"/>
    </row>
    <row r="26" spans="1:14" ht="17.25" customHeight="1" thickBot="1">
      <c r="A26" s="409"/>
      <c r="B26" s="352"/>
      <c r="C26" s="334"/>
      <c r="D26" s="335"/>
      <c r="E26" s="334"/>
      <c r="F26" s="335"/>
      <c r="G26" s="334"/>
      <c r="H26" s="335"/>
      <c r="I26" s="334"/>
      <c r="J26" s="335"/>
      <c r="K26" s="341"/>
      <c r="L26" s="335"/>
      <c r="M26" s="341"/>
      <c r="N26" s="335"/>
    </row>
    <row r="27" spans="1:14" ht="17.25" customHeight="1" thickBot="1">
      <c r="A27" s="409"/>
      <c r="B27" s="352" t="s">
        <v>74</v>
      </c>
      <c r="C27" s="334"/>
      <c r="D27" s="335"/>
      <c r="E27" s="334"/>
      <c r="F27" s="335"/>
      <c r="G27" s="334"/>
      <c r="H27" s="335"/>
      <c r="I27" s="334"/>
      <c r="J27" s="335"/>
      <c r="K27" s="341"/>
      <c r="L27" s="335"/>
      <c r="M27" s="341"/>
      <c r="N27" s="335"/>
    </row>
    <row r="28" spans="1:14" ht="17.25" customHeight="1" thickBot="1">
      <c r="A28" s="409"/>
      <c r="B28" s="171" t="s">
        <v>59</v>
      </c>
      <c r="C28" s="334"/>
      <c r="D28" s="335"/>
      <c r="E28" s="334"/>
      <c r="F28" s="335"/>
      <c r="G28" s="334"/>
      <c r="H28" s="335"/>
      <c r="I28" s="334"/>
      <c r="J28" s="335"/>
      <c r="K28" s="341"/>
      <c r="L28" s="335"/>
      <c r="M28" s="341"/>
      <c r="N28" s="335"/>
    </row>
    <row r="29" spans="1:14" ht="17.25" customHeight="1" thickBot="1">
      <c r="A29" s="409"/>
      <c r="B29" s="171" t="s">
        <v>27</v>
      </c>
      <c r="C29" s="334"/>
      <c r="D29" s="335"/>
      <c r="E29" s="334"/>
      <c r="F29" s="335"/>
      <c r="G29" s="334"/>
      <c r="H29" s="335"/>
      <c r="I29" s="334"/>
      <c r="J29" s="335"/>
      <c r="K29" s="341"/>
      <c r="L29" s="335"/>
      <c r="M29" s="341"/>
      <c r="N29" s="335"/>
    </row>
    <row r="30" spans="1:14" ht="17.25" customHeight="1" thickBot="1">
      <c r="A30" s="409"/>
      <c r="B30" s="171" t="s">
        <v>221</v>
      </c>
      <c r="C30" s="334"/>
      <c r="D30" s="335"/>
      <c r="E30" s="334"/>
      <c r="F30" s="335"/>
      <c r="G30" s="334"/>
      <c r="H30" s="335"/>
      <c r="I30" s="334"/>
      <c r="J30" s="335"/>
      <c r="K30" s="341"/>
      <c r="L30" s="335"/>
      <c r="M30" s="341"/>
      <c r="N30" s="335"/>
    </row>
    <row r="31" spans="1:14" ht="17.25" customHeight="1" thickBot="1">
      <c r="A31" s="409"/>
      <c r="B31" s="352"/>
      <c r="C31" s="334"/>
      <c r="D31" s="335"/>
      <c r="E31" s="334"/>
      <c r="F31" s="335"/>
      <c r="G31" s="334"/>
      <c r="H31" s="335"/>
      <c r="I31" s="334"/>
      <c r="J31" s="335"/>
      <c r="K31" s="341"/>
      <c r="L31" s="335"/>
      <c r="M31" s="341"/>
      <c r="N31" s="335"/>
    </row>
    <row r="32" spans="1:14" ht="17.25" customHeight="1" thickBot="1">
      <c r="A32" s="409"/>
      <c r="B32" s="171" t="s">
        <v>228</v>
      </c>
      <c r="C32" s="334"/>
      <c r="D32" s="335"/>
      <c r="E32" s="334"/>
      <c r="F32" s="335"/>
      <c r="G32" s="334"/>
      <c r="H32" s="335"/>
      <c r="I32" s="334"/>
      <c r="J32" s="335"/>
      <c r="K32" s="341"/>
      <c r="L32" s="335"/>
      <c r="M32" s="341"/>
      <c r="N32" s="335"/>
    </row>
    <row r="33" spans="1:14" ht="17.25" customHeight="1" thickBot="1">
      <c r="A33" s="409"/>
      <c r="B33" s="171" t="s">
        <v>209</v>
      </c>
      <c r="C33" s="334"/>
      <c r="D33" s="335"/>
      <c r="E33" s="334"/>
      <c r="F33" s="335"/>
      <c r="G33" s="334"/>
      <c r="H33" s="335"/>
      <c r="I33" s="334"/>
      <c r="J33" s="335"/>
      <c r="K33" s="341"/>
      <c r="L33" s="335"/>
      <c r="M33" s="341"/>
      <c r="N33" s="335"/>
    </row>
    <row r="34" spans="1:14" ht="36.75" customHeight="1" thickBot="1">
      <c r="A34" s="409"/>
      <c r="B34" s="265" t="s">
        <v>223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3"/>
    </row>
    <row r="35" spans="1:14" ht="17.25" customHeight="1" thickBot="1">
      <c r="A35" s="409"/>
      <c r="B35" s="171" t="s">
        <v>16</v>
      </c>
      <c r="C35" s="334"/>
      <c r="D35" s="335"/>
      <c r="E35" s="334"/>
      <c r="F35" s="335"/>
      <c r="G35" s="334"/>
      <c r="H35" s="335"/>
      <c r="I35" s="334"/>
      <c r="J35" s="335"/>
      <c r="K35" s="334"/>
      <c r="L35" s="335"/>
      <c r="M35" s="334"/>
      <c r="N35" s="335"/>
    </row>
    <row r="36" spans="1:14" ht="17.25" customHeight="1" thickBot="1">
      <c r="A36" s="409"/>
      <c r="B36" s="171" t="s">
        <v>204</v>
      </c>
      <c r="C36" s="334"/>
      <c r="D36" s="335"/>
      <c r="E36" s="334"/>
      <c r="F36" s="335"/>
      <c r="G36" s="334"/>
      <c r="H36" s="335"/>
      <c r="I36" s="334"/>
      <c r="J36" s="335"/>
      <c r="K36" s="334"/>
      <c r="L36" s="335"/>
      <c r="M36" s="334"/>
      <c r="N36" s="335"/>
    </row>
    <row r="37" spans="1:14" ht="17.25" customHeight="1" thickBot="1">
      <c r="A37" s="409"/>
      <c r="B37" s="171" t="s">
        <v>205</v>
      </c>
      <c r="C37" s="334"/>
      <c r="D37" s="335"/>
      <c r="E37" s="334"/>
      <c r="F37" s="335"/>
      <c r="G37" s="334"/>
      <c r="H37" s="335"/>
      <c r="I37" s="334"/>
      <c r="J37" s="335"/>
      <c r="K37" s="334"/>
      <c r="L37" s="335"/>
      <c r="M37" s="334"/>
      <c r="N37" s="335"/>
    </row>
    <row r="38" spans="1:14" ht="17.25" customHeight="1" thickBot="1">
      <c r="A38" s="409"/>
      <c r="B38" s="352"/>
      <c r="C38" s="334"/>
      <c r="D38" s="335"/>
      <c r="E38" s="334"/>
      <c r="F38" s="335"/>
      <c r="G38" s="334"/>
      <c r="H38" s="335"/>
      <c r="I38" s="334"/>
      <c r="J38" s="335"/>
      <c r="K38" s="334"/>
      <c r="L38" s="335"/>
      <c r="M38" s="334"/>
      <c r="N38" s="335"/>
    </row>
    <row r="39" spans="1:14" ht="17.25" customHeight="1" thickBot="1">
      <c r="A39" s="410"/>
      <c r="B39" s="353"/>
      <c r="C39" s="336"/>
      <c r="D39" s="337"/>
      <c r="E39" s="336"/>
      <c r="F39" s="337"/>
      <c r="G39" s="336"/>
      <c r="H39" s="337"/>
      <c r="I39" s="336"/>
      <c r="J39" s="337"/>
      <c r="K39" s="336"/>
      <c r="L39" s="337"/>
      <c r="M39" s="336"/>
      <c r="N39" s="337"/>
    </row>
    <row r="40" spans="1:14" ht="24.75" customHeight="1" thickBot="1">
      <c r="A40" s="262"/>
      <c r="B40" s="265" t="s">
        <v>224</v>
      </c>
      <c r="C40" s="344"/>
      <c r="D40" s="345"/>
      <c r="E40" s="344"/>
      <c r="F40" s="345"/>
      <c r="G40" s="344"/>
      <c r="H40" s="345"/>
      <c r="I40" s="344"/>
      <c r="J40" s="345"/>
      <c r="K40" s="344"/>
      <c r="L40" s="345"/>
      <c r="M40" s="344"/>
      <c r="N40" s="345"/>
    </row>
    <row r="41" spans="1:14" ht="17.25" customHeight="1" thickBot="1">
      <c r="A41" s="261"/>
      <c r="B41" s="257" t="s">
        <v>184</v>
      </c>
      <c r="C41" s="146"/>
      <c r="D41" s="131">
        <f>IF(SUM(D11:D40)=0,"",SUM(D11:D40))</f>
      </c>
      <c r="E41" s="146"/>
      <c r="F41" s="131">
        <f>IF(SUM(F11:F40)=0,"",SUM(F11:F40))</f>
      </c>
      <c r="G41" s="146"/>
      <c r="H41" s="131">
        <f>IF(SUM(H11:H40)=0,"",SUM(H11:H40))</f>
      </c>
      <c r="I41" s="146"/>
      <c r="J41" s="131">
        <f>IF(SUM(J11:J40)=0,"",SUM(J11:J40))</f>
      </c>
      <c r="K41" s="146"/>
      <c r="L41" s="131">
        <f>IF(SUM(L11:L40)=0,"",SUM(L11:L40))</f>
      </c>
      <c r="M41" s="146"/>
      <c r="N41" s="131">
        <f>IF(SUM(N11:N40)=0,"",SUM(N11:N40))</f>
      </c>
    </row>
    <row r="42" ht="18" customHeight="1"/>
  </sheetData>
  <sheetProtection password="CC43" sheet="1"/>
  <mergeCells count="8">
    <mergeCell ref="K3:L3"/>
    <mergeCell ref="M3:N3"/>
    <mergeCell ref="A5:A8"/>
    <mergeCell ref="A10:A39"/>
    <mergeCell ref="C3:D3"/>
    <mergeCell ref="E3:F3"/>
    <mergeCell ref="G3:H3"/>
    <mergeCell ref="I3:J3"/>
  </mergeCells>
  <printOptions/>
  <pageMargins left="0.7086614173228347" right="0.41" top="0.5905511811023623" bottom="0.38" header="0.5118110236220472" footer="0.16"/>
  <pageSetup horizontalDpi="600" verticalDpi="600" orientation="portrait" paperSize="9" r:id="rId2"/>
  <headerFooter alignWithMargins="0">
    <oddFooter>&amp;L&amp;8Dienstleistungen SBV T+S, November 2006&amp;R&amp;8Pflanzenschutzmittelverteilung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22" sqref="M22"/>
    </sheetView>
  </sheetViews>
  <sheetFormatPr defaultColWidth="11.5546875" defaultRowHeight="15"/>
  <cols>
    <col min="1" max="1" width="6.77734375" style="0" customWidth="1"/>
    <col min="2" max="2" width="7.3359375" style="0" customWidth="1"/>
    <col min="3" max="3" width="5.99609375" style="0" customWidth="1"/>
    <col min="4" max="4" width="2.5546875" style="0" customWidth="1"/>
    <col min="5" max="9" width="7.5546875" style="0" customWidth="1"/>
  </cols>
  <sheetData>
    <row r="1" s="126" customFormat="1" ht="30" customHeight="1">
      <c r="A1" s="5" t="s">
        <v>185</v>
      </c>
    </row>
    <row r="2" ht="21.75" customHeight="1"/>
    <row r="3" spans="1:10" ht="21.75" customHeight="1">
      <c r="A3" s="428" t="s">
        <v>186</v>
      </c>
      <c r="B3" s="428"/>
      <c r="C3" s="428"/>
      <c r="D3" s="428"/>
      <c r="G3" s="135" t="s">
        <v>187</v>
      </c>
      <c r="H3" s="136"/>
      <c r="I3" s="136"/>
      <c r="J3" s="136"/>
    </row>
    <row r="4" spans="1:10" ht="21.75" customHeight="1" thickBot="1">
      <c r="A4" s="126"/>
      <c r="B4" s="429"/>
      <c r="C4" s="429"/>
      <c r="G4" s="159" t="s">
        <v>188</v>
      </c>
      <c r="H4" s="137"/>
      <c r="I4" s="138"/>
      <c r="J4" s="138"/>
    </row>
    <row r="5" spans="1:10" ht="21.75" customHeight="1" thickBot="1">
      <c r="A5" s="160" t="s">
        <v>189</v>
      </c>
      <c r="B5" s="430"/>
      <c r="C5" s="430"/>
      <c r="D5" s="430"/>
      <c r="E5" s="431"/>
      <c r="G5" s="160" t="s">
        <v>189</v>
      </c>
      <c r="H5" s="164"/>
      <c r="I5" s="165"/>
      <c r="J5" s="166"/>
    </row>
    <row r="6" spans="1:10" ht="21.75" customHeight="1" thickBot="1">
      <c r="A6" s="161"/>
      <c r="B6" s="432" t="s">
        <v>190</v>
      </c>
      <c r="C6" s="432"/>
      <c r="D6" s="432"/>
      <c r="E6" s="433"/>
      <c r="G6" s="161"/>
      <c r="H6" s="167"/>
      <c r="I6" s="168" t="s">
        <v>191</v>
      </c>
      <c r="J6" s="169" t="s">
        <v>192</v>
      </c>
    </row>
    <row r="7" spans="1:10" ht="21.75" customHeight="1" thickBot="1">
      <c r="A7" s="162"/>
      <c r="B7" s="426" t="s">
        <v>193</v>
      </c>
      <c r="C7" s="426"/>
      <c r="D7" s="426"/>
      <c r="E7" s="427"/>
      <c r="G7" s="162"/>
      <c r="H7" s="170"/>
      <c r="I7" s="171" t="s">
        <v>191</v>
      </c>
      <c r="J7" s="172" t="s">
        <v>192</v>
      </c>
    </row>
    <row r="8" spans="1:10" ht="21.75" customHeight="1" thickBot="1">
      <c r="A8" s="162"/>
      <c r="B8" s="426" t="s">
        <v>194</v>
      </c>
      <c r="C8" s="426"/>
      <c r="D8" s="426"/>
      <c r="E8" s="427"/>
      <c r="G8" s="162"/>
      <c r="H8" s="170"/>
      <c r="I8" s="171" t="s">
        <v>191</v>
      </c>
      <c r="J8" s="172" t="s">
        <v>192</v>
      </c>
    </row>
    <row r="9" spans="1:10" ht="21.75" customHeight="1" thickBot="1">
      <c r="A9" s="162"/>
      <c r="B9" s="426" t="s">
        <v>195</v>
      </c>
      <c r="C9" s="426"/>
      <c r="D9" s="426"/>
      <c r="E9" s="427"/>
      <c r="G9" s="162"/>
      <c r="H9" s="170"/>
      <c r="I9" s="171"/>
      <c r="J9" s="173"/>
    </row>
    <row r="10" spans="1:10" ht="21.75" customHeight="1" thickBot="1">
      <c r="A10" s="162"/>
      <c r="B10" s="426" t="s">
        <v>196</v>
      </c>
      <c r="C10" s="426"/>
      <c r="D10" s="426"/>
      <c r="E10" s="427"/>
      <c r="G10" s="162"/>
      <c r="H10" s="170"/>
      <c r="I10" s="171"/>
      <c r="J10" s="173"/>
    </row>
    <row r="11" spans="1:10" ht="21.75" customHeight="1" thickBot="1">
      <c r="A11" s="162"/>
      <c r="B11" s="426" t="s">
        <v>197</v>
      </c>
      <c r="C11" s="426"/>
      <c r="D11" s="426"/>
      <c r="E11" s="427"/>
      <c r="G11" s="162"/>
      <c r="H11" s="170" t="s">
        <v>198</v>
      </c>
      <c r="I11" s="171"/>
      <c r="J11" s="173"/>
    </row>
    <row r="12" spans="1:10" ht="21.75" customHeight="1" thickBot="1">
      <c r="A12" s="162"/>
      <c r="B12" s="426" t="s">
        <v>199</v>
      </c>
      <c r="C12" s="426"/>
      <c r="D12" s="426"/>
      <c r="E12" s="427"/>
      <c r="G12" s="162"/>
      <c r="H12" s="170"/>
      <c r="I12" s="171" t="s">
        <v>191</v>
      </c>
      <c r="J12" s="172" t="s">
        <v>192</v>
      </c>
    </row>
    <row r="13" spans="1:10" ht="21.75" customHeight="1" thickBot="1">
      <c r="A13" s="162"/>
      <c r="B13" s="426" t="s">
        <v>200</v>
      </c>
      <c r="C13" s="426"/>
      <c r="D13" s="426"/>
      <c r="E13" s="427"/>
      <c r="G13" s="162"/>
      <c r="H13" s="170"/>
      <c r="I13" s="171" t="s">
        <v>191</v>
      </c>
      <c r="J13" s="172" t="s">
        <v>192</v>
      </c>
    </row>
    <row r="14" spans="1:10" ht="21.75" customHeight="1" thickBot="1">
      <c r="A14" s="162"/>
      <c r="B14" s="426"/>
      <c r="C14" s="426"/>
      <c r="D14" s="426"/>
      <c r="E14" s="427"/>
      <c r="G14" s="162"/>
      <c r="H14" s="170"/>
      <c r="I14" s="171" t="s">
        <v>191</v>
      </c>
      <c r="J14" s="172" t="s">
        <v>192</v>
      </c>
    </row>
    <row r="15" spans="1:10" ht="21.75" customHeight="1" thickBot="1">
      <c r="A15" s="163"/>
      <c r="B15" s="417"/>
      <c r="C15" s="417"/>
      <c r="D15" s="417"/>
      <c r="E15" s="418"/>
      <c r="G15" s="163"/>
      <c r="H15" s="174"/>
      <c r="I15" s="175"/>
      <c r="J15" s="176"/>
    </row>
    <row r="16" spans="1:10" ht="21.75" customHeight="1" thickBot="1">
      <c r="A16" s="160"/>
      <c r="B16" s="419" t="s">
        <v>201</v>
      </c>
      <c r="C16" s="419"/>
      <c r="D16" s="419"/>
      <c r="E16" s="420"/>
      <c r="G16" s="160"/>
      <c r="H16" s="139" t="s">
        <v>202</v>
      </c>
      <c r="I16" s="153"/>
      <c r="J16" s="177"/>
    </row>
    <row r="17" ht="21.75" customHeight="1"/>
    <row r="18" ht="21.75" customHeight="1"/>
    <row r="19" ht="21.75" customHeight="1"/>
    <row r="20" s="126" customFormat="1" ht="30" customHeight="1" thickBot="1">
      <c r="A20" s="5" t="s">
        <v>203</v>
      </c>
    </row>
    <row r="21" spans="1:10" ht="21.75" customHeight="1" thickBot="1">
      <c r="A21" s="421" t="s">
        <v>160</v>
      </c>
      <c r="B21" s="422"/>
      <c r="C21" s="422"/>
      <c r="D21" s="422"/>
      <c r="E21" s="178" t="s">
        <v>16</v>
      </c>
      <c r="F21" s="178" t="s">
        <v>204</v>
      </c>
      <c r="G21" s="178" t="s">
        <v>205</v>
      </c>
      <c r="H21" s="178" t="s">
        <v>23</v>
      </c>
      <c r="I21" s="178" t="s">
        <v>206</v>
      </c>
      <c r="J21" s="140"/>
    </row>
    <row r="22" spans="1:10" ht="30" customHeight="1" thickBot="1">
      <c r="A22" s="413" t="s">
        <v>207</v>
      </c>
      <c r="B22" s="414"/>
      <c r="C22" s="414"/>
      <c r="D22" s="414"/>
      <c r="E22" s="133"/>
      <c r="F22" s="133"/>
      <c r="G22" s="133"/>
      <c r="H22" s="133"/>
      <c r="I22" s="133"/>
      <c r="J22" s="134"/>
    </row>
    <row r="23" spans="1:10" ht="21.75" customHeight="1" thickBot="1">
      <c r="A23" s="413" t="s">
        <v>208</v>
      </c>
      <c r="B23" s="414"/>
      <c r="C23" s="414"/>
      <c r="D23" s="414"/>
      <c r="E23" s="133"/>
      <c r="F23" s="133"/>
      <c r="G23" s="133"/>
      <c r="H23" s="133"/>
      <c r="I23" s="133"/>
      <c r="J23" s="134"/>
    </row>
    <row r="24" spans="1:10" ht="30" customHeight="1" thickBot="1">
      <c r="A24" s="415" t="s">
        <v>167</v>
      </c>
      <c r="B24" s="416"/>
      <c r="C24" s="416"/>
      <c r="D24" s="416"/>
      <c r="E24" s="141"/>
      <c r="F24" s="141"/>
      <c r="G24" s="141"/>
      <c r="H24" s="141"/>
      <c r="I24" s="141"/>
      <c r="J24" s="142"/>
    </row>
    <row r="25" spans="1:10" ht="21.75" customHeight="1" thickBot="1">
      <c r="A25" s="413" t="s">
        <v>250</v>
      </c>
      <c r="B25" s="414"/>
      <c r="C25" s="414"/>
      <c r="D25" s="414"/>
      <c r="E25" s="133"/>
      <c r="F25" s="133"/>
      <c r="G25" s="133"/>
      <c r="H25" s="133"/>
      <c r="I25" s="133"/>
      <c r="J25" s="134"/>
    </row>
    <row r="26" spans="1:10" ht="21.75" customHeight="1" thickBot="1">
      <c r="A26" s="413" t="s">
        <v>209</v>
      </c>
      <c r="B26" s="414"/>
      <c r="C26" s="414"/>
      <c r="D26" s="414"/>
      <c r="E26" s="133"/>
      <c r="F26" s="133"/>
      <c r="G26" s="133"/>
      <c r="H26" s="133"/>
      <c r="I26" s="133"/>
      <c r="J26" s="134"/>
    </row>
    <row r="27" spans="1:10" ht="21.75" customHeight="1" thickBot="1">
      <c r="A27" s="413" t="s">
        <v>210</v>
      </c>
      <c r="B27" s="414"/>
      <c r="C27" s="414"/>
      <c r="D27" s="414"/>
      <c r="E27" s="133"/>
      <c r="F27" s="133"/>
      <c r="G27" s="133"/>
      <c r="H27" s="133"/>
      <c r="I27" s="133"/>
      <c r="J27" s="134"/>
    </row>
    <row r="28" spans="1:10" ht="30" customHeight="1" thickBot="1">
      <c r="A28" s="423" t="s">
        <v>211</v>
      </c>
      <c r="B28" s="424"/>
      <c r="C28" s="424"/>
      <c r="D28" s="425"/>
      <c r="E28" s="133"/>
      <c r="F28" s="133"/>
      <c r="G28" s="133"/>
      <c r="H28" s="133"/>
      <c r="I28" s="133"/>
      <c r="J28" s="134"/>
    </row>
    <row r="29" spans="1:10" ht="30" customHeight="1" thickBot="1">
      <c r="A29" s="411" t="s">
        <v>184</v>
      </c>
      <c r="B29" s="412"/>
      <c r="C29" s="412"/>
      <c r="D29" s="412"/>
      <c r="E29" s="143"/>
      <c r="F29" s="143"/>
      <c r="G29" s="143"/>
      <c r="H29" s="143"/>
      <c r="I29" s="143"/>
      <c r="J29" s="144"/>
    </row>
    <row r="30" ht="21.75" customHeight="1">
      <c r="A30" s="145" t="s">
        <v>212</v>
      </c>
    </row>
  </sheetData>
  <sheetProtection/>
  <mergeCells count="23">
    <mergeCell ref="A3:D3"/>
    <mergeCell ref="B4:C4"/>
    <mergeCell ref="B5:E5"/>
    <mergeCell ref="B6:E6"/>
    <mergeCell ref="B7:E7"/>
    <mergeCell ref="B8:E8"/>
    <mergeCell ref="A28:D28"/>
    <mergeCell ref="B9:E9"/>
    <mergeCell ref="B10:E10"/>
    <mergeCell ref="B11:E11"/>
    <mergeCell ref="B12:E12"/>
    <mergeCell ref="B13:E13"/>
    <mergeCell ref="B14:E14"/>
    <mergeCell ref="A29:D29"/>
    <mergeCell ref="A23:D23"/>
    <mergeCell ref="A24:D24"/>
    <mergeCell ref="A25:D25"/>
    <mergeCell ref="A26:D26"/>
    <mergeCell ref="B15:E15"/>
    <mergeCell ref="B16:E16"/>
    <mergeCell ref="A21:D21"/>
    <mergeCell ref="A22:D22"/>
    <mergeCell ref="A27:D27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&amp;L&amp;8Dienstleistungen SBV T+S, November 2005&amp;R&amp;8Zusatzfutterfläche und Verwertung Saatgut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M22" sqref="M22"/>
    </sheetView>
  </sheetViews>
  <sheetFormatPr defaultColWidth="11.5546875" defaultRowHeight="15"/>
  <cols>
    <col min="1" max="1" width="15.77734375" style="58" customWidth="1"/>
    <col min="2" max="2" width="3.77734375" style="58" customWidth="1"/>
    <col min="3" max="3" width="2.77734375" style="58" customWidth="1"/>
    <col min="4" max="4" width="3.77734375" style="58" customWidth="1"/>
    <col min="5" max="5" width="2.77734375" style="58" customWidth="1"/>
    <col min="6" max="6" width="3.77734375" style="58" customWidth="1"/>
    <col min="7" max="7" width="2.77734375" style="58" customWidth="1"/>
    <col min="8" max="8" width="1.33203125" style="58" customWidth="1"/>
    <col min="9" max="9" width="15.77734375" style="58" customWidth="1"/>
    <col min="10" max="10" width="3.77734375" style="58" customWidth="1"/>
    <col min="11" max="11" width="2.77734375" style="58" customWidth="1"/>
    <col min="12" max="12" width="3.77734375" style="58" customWidth="1"/>
    <col min="13" max="13" width="2.77734375" style="58" customWidth="1"/>
    <col min="14" max="14" width="3.77734375" style="58" customWidth="1"/>
    <col min="15" max="15" width="2.77734375" style="58" customWidth="1"/>
    <col min="16" max="16384" width="11.5546875" style="58" customWidth="1"/>
  </cols>
  <sheetData>
    <row r="1" s="6" customFormat="1" ht="30" customHeight="1">
      <c r="A1" s="5" t="s">
        <v>5</v>
      </c>
    </row>
    <row r="2" s="6" customFormat="1" ht="9.75" customHeight="1">
      <c r="A2" s="5"/>
    </row>
    <row r="3" spans="1:15" s="6" customFormat="1" ht="24.75" customHeight="1">
      <c r="A3" s="7" t="s">
        <v>327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="6" customFormat="1" ht="9.75" customHeight="1">
      <c r="A4" s="9"/>
    </row>
    <row r="5" spans="1:15" s="6" customFormat="1" ht="29.25" customHeight="1">
      <c r="A5" s="10" t="s">
        <v>6</v>
      </c>
      <c r="B5" s="445" t="s">
        <v>7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</row>
    <row r="6" spans="1:15" s="6" customFormat="1" ht="24.75" customHeight="1">
      <c r="A6" s="12" t="s">
        <v>8</v>
      </c>
      <c r="B6" s="445" t="s">
        <v>326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1:15" s="6" customFormat="1" ht="15" customHeight="1" thickBot="1">
      <c r="A7" s="13"/>
      <c r="B7" s="14"/>
      <c r="C7" s="14"/>
      <c r="D7" s="14"/>
      <c r="E7" s="14"/>
      <c r="F7" s="14"/>
      <c r="G7" s="14"/>
      <c r="H7" s="14"/>
      <c r="I7" s="14"/>
      <c r="J7" s="15"/>
      <c r="L7" s="14"/>
      <c r="M7" s="14"/>
      <c r="N7" s="14"/>
      <c r="O7" s="14"/>
    </row>
    <row r="8" spans="1:15" s="6" customFormat="1" ht="25.5" customHeight="1">
      <c r="A8" s="434"/>
      <c r="B8" s="436" t="s">
        <v>9</v>
      </c>
      <c r="C8" s="437"/>
      <c r="D8" s="438" t="s">
        <v>10</v>
      </c>
      <c r="E8" s="439"/>
      <c r="F8" s="440" t="s">
        <v>11</v>
      </c>
      <c r="G8" s="441"/>
      <c r="H8" s="11"/>
      <c r="I8" s="434"/>
      <c r="J8" s="436" t="s">
        <v>9</v>
      </c>
      <c r="K8" s="437"/>
      <c r="L8" s="438" t="s">
        <v>10</v>
      </c>
      <c r="M8" s="439"/>
      <c r="N8" s="438" t="s">
        <v>11</v>
      </c>
      <c r="O8" s="446"/>
    </row>
    <row r="9" spans="1:15" s="25" customFormat="1" ht="12.75" customHeight="1" thickBot="1">
      <c r="A9" s="435"/>
      <c r="B9" s="442"/>
      <c r="C9" s="443"/>
      <c r="D9" s="18" t="s">
        <v>12</v>
      </c>
      <c r="E9" s="19" t="s">
        <v>13</v>
      </c>
      <c r="F9" s="18" t="s">
        <v>12</v>
      </c>
      <c r="G9" s="20" t="s">
        <v>13</v>
      </c>
      <c r="H9" s="21"/>
      <c r="I9" s="435"/>
      <c r="J9" s="22"/>
      <c r="K9" s="23"/>
      <c r="L9" s="18" t="s">
        <v>12</v>
      </c>
      <c r="M9" s="19" t="s">
        <v>13</v>
      </c>
      <c r="N9" s="18" t="s">
        <v>12</v>
      </c>
      <c r="O9" s="20" t="s">
        <v>13</v>
      </c>
    </row>
    <row r="10" spans="1:15" s="25" customFormat="1" ht="16.5" customHeight="1" thickBot="1">
      <c r="A10" s="26" t="s">
        <v>14</v>
      </c>
      <c r="B10" s="27"/>
      <c r="C10" s="28"/>
      <c r="D10" s="27"/>
      <c r="E10" s="29"/>
      <c r="F10" s="27"/>
      <c r="G10" s="29"/>
      <c r="H10" s="30"/>
      <c r="I10" s="26" t="s">
        <v>15</v>
      </c>
      <c r="J10" s="27"/>
      <c r="K10" s="28"/>
      <c r="L10" s="27"/>
      <c r="M10" s="31"/>
      <c r="N10" s="27"/>
      <c r="O10" s="31"/>
    </row>
    <row r="11" spans="1:15" s="25" customFormat="1" ht="16.5" customHeight="1" thickBot="1">
      <c r="A11" s="32" t="s">
        <v>16</v>
      </c>
      <c r="B11" s="33"/>
      <c r="C11" s="34" t="s">
        <v>17</v>
      </c>
      <c r="D11" s="33"/>
      <c r="E11" s="35"/>
      <c r="F11" s="33"/>
      <c r="G11" s="36"/>
      <c r="H11" s="30"/>
      <c r="I11" s="37" t="s">
        <v>18</v>
      </c>
      <c r="J11" s="33"/>
      <c r="K11" s="34" t="s">
        <v>17</v>
      </c>
      <c r="L11" s="38"/>
      <c r="M11" s="39"/>
      <c r="N11" s="40"/>
      <c r="O11" s="36"/>
    </row>
    <row r="12" spans="1:15" s="25" customFormat="1" ht="16.5" customHeight="1" thickBot="1">
      <c r="A12" s="41"/>
      <c r="B12" s="42"/>
      <c r="C12" s="43"/>
      <c r="D12" s="42"/>
      <c r="E12" s="44"/>
      <c r="F12" s="42"/>
      <c r="G12" s="45"/>
      <c r="H12" s="30"/>
      <c r="I12" s="46" t="s">
        <v>19</v>
      </c>
      <c r="J12" s="47"/>
      <c r="K12" s="48" t="s">
        <v>17</v>
      </c>
      <c r="L12" s="49"/>
      <c r="M12" s="50"/>
      <c r="N12" s="51"/>
      <c r="O12" s="52"/>
    </row>
    <row r="13" spans="1:15" s="25" customFormat="1" ht="16.5" customHeight="1" thickBot="1">
      <c r="A13" s="53" t="s">
        <v>20</v>
      </c>
      <c r="B13" s="444" t="s">
        <v>21</v>
      </c>
      <c r="C13" s="444"/>
      <c r="D13" s="444"/>
      <c r="E13" s="444"/>
      <c r="F13" s="444"/>
      <c r="G13" s="444"/>
      <c r="H13" s="54"/>
      <c r="I13" s="46" t="s">
        <v>22</v>
      </c>
      <c r="J13" s="47"/>
      <c r="K13" s="48" t="s">
        <v>17</v>
      </c>
      <c r="L13" s="49"/>
      <c r="M13" s="50"/>
      <c r="N13" s="51"/>
      <c r="O13" s="52"/>
    </row>
    <row r="14" spans="1:15" s="25" customFormat="1" ht="16.5" customHeight="1" thickBot="1">
      <c r="A14" s="37" t="s">
        <v>23</v>
      </c>
      <c r="B14" s="33"/>
      <c r="C14" s="34" t="s">
        <v>17</v>
      </c>
      <c r="D14" s="40"/>
      <c r="E14" s="55"/>
      <c r="F14" s="38"/>
      <c r="G14" s="36"/>
      <c r="H14" s="30"/>
      <c r="I14" s="46" t="s">
        <v>24</v>
      </c>
      <c r="J14" s="47"/>
      <c r="K14" s="48" t="s">
        <v>17</v>
      </c>
      <c r="L14" s="49"/>
      <c r="M14" s="50"/>
      <c r="N14" s="51"/>
      <c r="O14" s="52"/>
    </row>
    <row r="15" spans="1:15" s="25" customFormat="1" ht="16.5" customHeight="1" thickBot="1">
      <c r="A15" s="46" t="s">
        <v>25</v>
      </c>
      <c r="B15" s="47"/>
      <c r="C15" s="48" t="s">
        <v>17</v>
      </c>
      <c r="D15" s="51"/>
      <c r="E15" s="56"/>
      <c r="F15" s="49"/>
      <c r="G15" s="52"/>
      <c r="H15" s="30"/>
      <c r="I15" s="46" t="s">
        <v>26</v>
      </c>
      <c r="J15" s="47"/>
      <c r="K15" s="48" t="s">
        <v>17</v>
      </c>
      <c r="L15" s="49"/>
      <c r="M15" s="50"/>
      <c r="N15" s="51"/>
      <c r="O15" s="52"/>
    </row>
    <row r="16" spans="1:15" s="25" customFormat="1" ht="16.5" customHeight="1" thickBot="1">
      <c r="A16" s="46" t="s">
        <v>27</v>
      </c>
      <c r="B16" s="47"/>
      <c r="C16" s="48" t="s">
        <v>17</v>
      </c>
      <c r="D16" s="51"/>
      <c r="E16" s="56"/>
      <c r="F16" s="49"/>
      <c r="G16" s="52"/>
      <c r="H16" s="30"/>
      <c r="I16" s="46" t="s">
        <v>28</v>
      </c>
      <c r="J16" s="47"/>
      <c r="K16" s="48" t="s">
        <v>17</v>
      </c>
      <c r="L16" s="49"/>
      <c r="M16" s="50"/>
      <c r="N16" s="51"/>
      <c r="O16" s="52"/>
    </row>
    <row r="17" spans="1:15" s="25" customFormat="1" ht="16.5" customHeight="1" thickBot="1">
      <c r="A17" s="46"/>
      <c r="B17" s="47"/>
      <c r="C17" s="48"/>
      <c r="D17" s="51"/>
      <c r="E17" s="56"/>
      <c r="F17" s="49"/>
      <c r="G17" s="52"/>
      <c r="H17" s="30"/>
      <c r="I17" s="46"/>
      <c r="J17" s="47"/>
      <c r="K17" s="48"/>
      <c r="L17" s="49"/>
      <c r="M17" s="50"/>
      <c r="N17" s="51"/>
      <c r="O17" s="52"/>
    </row>
    <row r="18" spans="1:15" s="25" customFormat="1" ht="16.5" customHeight="1" thickBot="1">
      <c r="A18" s="46"/>
      <c r="B18" s="47"/>
      <c r="C18" s="48"/>
      <c r="D18" s="51"/>
      <c r="E18" s="56"/>
      <c r="F18" s="49"/>
      <c r="G18" s="52"/>
      <c r="H18" s="30"/>
      <c r="I18" s="46"/>
      <c r="J18" s="47"/>
      <c r="K18" s="48"/>
      <c r="L18" s="49"/>
      <c r="M18" s="50"/>
      <c r="N18" s="51"/>
      <c r="O18" s="52"/>
    </row>
    <row r="19" spans="1:15" ht="16.5" customHeight="1" thickBot="1">
      <c r="A19" s="46"/>
      <c r="B19" s="47"/>
      <c r="C19" s="48"/>
      <c r="D19" s="51"/>
      <c r="E19" s="56"/>
      <c r="F19" s="49"/>
      <c r="G19" s="52"/>
      <c r="H19" s="30"/>
      <c r="I19" s="46"/>
      <c r="J19" s="47"/>
      <c r="K19" s="48"/>
      <c r="L19" s="49"/>
      <c r="M19" s="50"/>
      <c r="N19" s="51"/>
      <c r="O19" s="52"/>
    </row>
    <row r="20" spans="1:15" ht="16.5" customHeight="1" thickBot="1">
      <c r="A20" s="46"/>
      <c r="B20" s="47"/>
      <c r="C20" s="48"/>
      <c r="D20" s="51"/>
      <c r="E20" s="56"/>
      <c r="F20" s="49"/>
      <c r="G20" s="52"/>
      <c r="H20" s="30"/>
      <c r="I20" s="46" t="s">
        <v>29</v>
      </c>
      <c r="J20" s="47"/>
      <c r="K20" s="48" t="s">
        <v>30</v>
      </c>
      <c r="L20" s="49"/>
      <c r="M20" s="50"/>
      <c r="N20" s="51"/>
      <c r="O20" s="52"/>
    </row>
    <row r="21" spans="1:15" ht="16.5" customHeight="1" thickBot="1">
      <c r="A21" s="59"/>
      <c r="B21" s="42"/>
      <c r="C21" s="43"/>
      <c r="D21" s="60"/>
      <c r="E21" s="61"/>
      <c r="F21" s="62"/>
      <c r="G21" s="45"/>
      <c r="H21" s="30"/>
      <c r="I21" s="46" t="s">
        <v>31</v>
      </c>
      <c r="J21" s="47"/>
      <c r="K21" s="48" t="s">
        <v>30</v>
      </c>
      <c r="L21" s="49"/>
      <c r="M21" s="50"/>
      <c r="N21" s="51"/>
      <c r="O21" s="52"/>
    </row>
    <row r="22" spans="1:15" ht="16.5" customHeight="1" thickBot="1">
      <c r="A22" s="53" t="s">
        <v>32</v>
      </c>
      <c r="B22" s="63"/>
      <c r="C22" s="444" t="s">
        <v>33</v>
      </c>
      <c r="D22" s="444"/>
      <c r="E22" s="444"/>
      <c r="F22" s="444"/>
      <c r="G22" s="444"/>
      <c r="H22" s="54"/>
      <c r="I22" s="46" t="s">
        <v>34</v>
      </c>
      <c r="J22" s="47"/>
      <c r="K22" s="48" t="s">
        <v>30</v>
      </c>
      <c r="L22" s="49"/>
      <c r="M22" s="50"/>
      <c r="N22" s="51"/>
      <c r="O22" s="52"/>
    </row>
    <row r="23" spans="1:15" ht="16.5" customHeight="1" thickBot="1">
      <c r="A23" s="37" t="s">
        <v>35</v>
      </c>
      <c r="B23" s="33"/>
      <c r="C23" s="34" t="s">
        <v>30</v>
      </c>
      <c r="D23" s="40"/>
      <c r="E23" s="55"/>
      <c r="F23" s="38"/>
      <c r="G23" s="36"/>
      <c r="H23" s="57"/>
      <c r="I23" s="46" t="s">
        <v>36</v>
      </c>
      <c r="J23" s="47"/>
      <c r="K23" s="48" t="s">
        <v>30</v>
      </c>
      <c r="L23" s="49"/>
      <c r="M23" s="50"/>
      <c r="N23" s="51"/>
      <c r="O23" s="52"/>
    </row>
    <row r="24" spans="1:15" ht="16.5" customHeight="1" thickBot="1">
      <c r="A24" s="46" t="s">
        <v>37</v>
      </c>
      <c r="B24" s="47"/>
      <c r="C24" s="48" t="s">
        <v>17</v>
      </c>
      <c r="D24" s="51"/>
      <c r="E24" s="56"/>
      <c r="F24" s="49"/>
      <c r="G24" s="52"/>
      <c r="H24" s="57"/>
      <c r="I24" s="46" t="s">
        <v>38</v>
      </c>
      <c r="J24" s="47"/>
      <c r="K24" s="48" t="s">
        <v>30</v>
      </c>
      <c r="L24" s="49"/>
      <c r="M24" s="50"/>
      <c r="N24" s="51"/>
      <c r="O24" s="52"/>
    </row>
    <row r="25" spans="1:15" ht="16.5" customHeight="1" thickBot="1">
      <c r="A25" s="46" t="s">
        <v>39</v>
      </c>
      <c r="B25" s="47"/>
      <c r="C25" s="48" t="s">
        <v>17</v>
      </c>
      <c r="D25" s="51"/>
      <c r="E25" s="56"/>
      <c r="F25" s="49"/>
      <c r="G25" s="52"/>
      <c r="H25" s="57"/>
      <c r="I25" s="46" t="s">
        <v>40</v>
      </c>
      <c r="J25" s="47"/>
      <c r="K25" s="48" t="s">
        <v>30</v>
      </c>
      <c r="L25" s="49"/>
      <c r="M25" s="50"/>
      <c r="N25" s="51"/>
      <c r="O25" s="52"/>
    </row>
    <row r="26" spans="1:15" ht="16.5" customHeight="1" thickBot="1">
      <c r="A26" s="46" t="s">
        <v>41</v>
      </c>
      <c r="B26" s="47"/>
      <c r="C26" s="48" t="s">
        <v>17</v>
      </c>
      <c r="D26" s="51"/>
      <c r="E26" s="56"/>
      <c r="F26" s="49"/>
      <c r="G26" s="52"/>
      <c r="H26" s="57"/>
      <c r="I26" s="46"/>
      <c r="J26" s="47"/>
      <c r="K26" s="48"/>
      <c r="L26" s="49"/>
      <c r="M26" s="50"/>
      <c r="N26" s="51"/>
      <c r="O26" s="52"/>
    </row>
    <row r="27" spans="1:15" ht="16.5" customHeight="1" thickBot="1">
      <c r="A27" s="59"/>
      <c r="B27" s="42"/>
      <c r="C27" s="43"/>
      <c r="D27" s="60"/>
      <c r="E27" s="61"/>
      <c r="F27" s="62"/>
      <c r="G27" s="45"/>
      <c r="H27" s="57"/>
      <c r="I27" s="59"/>
      <c r="J27" s="42"/>
      <c r="K27" s="43"/>
      <c r="L27" s="62"/>
      <c r="M27" s="64"/>
      <c r="N27" s="60"/>
      <c r="O27" s="45"/>
    </row>
    <row r="28" spans="1:15" ht="16.5" customHeight="1" thickBot="1">
      <c r="A28" s="26" t="s">
        <v>42</v>
      </c>
      <c r="B28" s="27"/>
      <c r="C28" s="28"/>
      <c r="D28" s="27"/>
      <c r="E28" s="31"/>
      <c r="F28" s="27"/>
      <c r="G28" s="31"/>
      <c r="H28" s="57"/>
      <c r="I28" s="26" t="s">
        <v>43</v>
      </c>
      <c r="J28" s="27"/>
      <c r="K28" s="28"/>
      <c r="L28" s="27"/>
      <c r="M28" s="31"/>
      <c r="N28" s="27"/>
      <c r="O28" s="31"/>
    </row>
    <row r="29" spans="1:15" ht="16.5" customHeight="1" thickBot="1">
      <c r="A29" s="37" t="s">
        <v>44</v>
      </c>
      <c r="B29" s="33"/>
      <c r="C29" s="34" t="s">
        <v>17</v>
      </c>
      <c r="D29" s="40"/>
      <c r="E29" s="55"/>
      <c r="F29" s="38"/>
      <c r="G29" s="36"/>
      <c r="H29" s="57"/>
      <c r="I29" s="37" t="s">
        <v>45</v>
      </c>
      <c r="J29" s="33"/>
      <c r="K29" s="34" t="s">
        <v>46</v>
      </c>
      <c r="L29" s="38"/>
      <c r="M29" s="39"/>
      <c r="N29" s="40"/>
      <c r="O29" s="36"/>
    </row>
    <row r="30" spans="1:15" ht="16.5" customHeight="1" thickBot="1">
      <c r="A30" s="46" t="s">
        <v>47</v>
      </c>
      <c r="B30" s="47"/>
      <c r="C30" s="48" t="s">
        <v>17</v>
      </c>
      <c r="D30" s="51"/>
      <c r="E30" s="56"/>
      <c r="F30" s="49"/>
      <c r="G30" s="52"/>
      <c r="H30" s="57"/>
      <c r="I30" s="46" t="s">
        <v>48</v>
      </c>
      <c r="J30" s="47"/>
      <c r="K30" s="48" t="s">
        <v>49</v>
      </c>
      <c r="L30" s="49"/>
      <c r="M30" s="50"/>
      <c r="N30" s="51"/>
      <c r="O30" s="52"/>
    </row>
    <row r="31" spans="1:15" ht="16.5" customHeight="1" thickBot="1">
      <c r="A31" s="46" t="s">
        <v>50</v>
      </c>
      <c r="B31" s="47"/>
      <c r="C31" s="48" t="s">
        <v>17</v>
      </c>
      <c r="D31" s="51"/>
      <c r="E31" s="56"/>
      <c r="F31" s="49"/>
      <c r="G31" s="52"/>
      <c r="H31" s="57"/>
      <c r="I31" s="46" t="s">
        <v>51</v>
      </c>
      <c r="J31" s="47"/>
      <c r="K31" s="48" t="s">
        <v>52</v>
      </c>
      <c r="L31" s="49"/>
      <c r="M31" s="50"/>
      <c r="N31" s="51"/>
      <c r="O31" s="52"/>
    </row>
    <row r="32" spans="1:15" ht="16.5" customHeight="1" thickBot="1">
      <c r="A32" s="46" t="s">
        <v>53</v>
      </c>
      <c r="B32" s="47"/>
      <c r="C32" s="48" t="s">
        <v>17</v>
      </c>
      <c r="D32" s="51"/>
      <c r="E32" s="56"/>
      <c r="F32" s="49"/>
      <c r="G32" s="52"/>
      <c r="H32" s="57"/>
      <c r="I32" s="46"/>
      <c r="J32" s="47"/>
      <c r="K32" s="48"/>
      <c r="L32" s="49"/>
      <c r="M32" s="50"/>
      <c r="N32" s="51"/>
      <c r="O32" s="52"/>
    </row>
    <row r="33" spans="1:15" ht="16.5" customHeight="1" thickBot="1">
      <c r="A33" s="46" t="s">
        <v>54</v>
      </c>
      <c r="B33" s="47"/>
      <c r="C33" s="48" t="s">
        <v>17</v>
      </c>
      <c r="D33" s="51"/>
      <c r="E33" s="56"/>
      <c r="F33" s="49"/>
      <c r="G33" s="52"/>
      <c r="H33" s="57"/>
      <c r="I33" s="46" t="s">
        <v>55</v>
      </c>
      <c r="J33" s="47"/>
      <c r="K33" s="48" t="s">
        <v>46</v>
      </c>
      <c r="L33" s="49"/>
      <c r="M33" s="50"/>
      <c r="N33" s="51"/>
      <c r="O33" s="52"/>
    </row>
    <row r="34" spans="1:15" ht="16.5" customHeight="1" thickBot="1">
      <c r="A34" s="46" t="s">
        <v>56</v>
      </c>
      <c r="B34" s="47"/>
      <c r="C34" s="48" t="s">
        <v>17</v>
      </c>
      <c r="D34" s="51"/>
      <c r="E34" s="56"/>
      <c r="F34" s="49"/>
      <c r="G34" s="52"/>
      <c r="H34" s="57"/>
      <c r="I34" s="59"/>
      <c r="J34" s="42"/>
      <c r="K34" s="43"/>
      <c r="L34" s="62"/>
      <c r="M34" s="64"/>
      <c r="N34" s="60"/>
      <c r="O34" s="45"/>
    </row>
    <row r="35" spans="1:15" ht="16.5" customHeight="1" thickBot="1">
      <c r="A35" s="46"/>
      <c r="B35" s="47"/>
      <c r="C35" s="48" t="s">
        <v>17</v>
      </c>
      <c r="D35" s="51"/>
      <c r="E35" s="56"/>
      <c r="F35" s="49"/>
      <c r="G35" s="52"/>
      <c r="H35" s="57"/>
      <c r="I35" s="26" t="s">
        <v>57</v>
      </c>
      <c r="J35" s="27"/>
      <c r="K35" s="28"/>
      <c r="L35" s="27"/>
      <c r="M35" s="31"/>
      <c r="N35" s="27"/>
      <c r="O35" s="31"/>
    </row>
    <row r="36" spans="1:15" ht="16.5" customHeight="1" thickBot="1">
      <c r="A36" s="46"/>
      <c r="B36" s="47"/>
      <c r="C36" s="48"/>
      <c r="D36" s="51"/>
      <c r="E36" s="56"/>
      <c r="F36" s="49"/>
      <c r="G36" s="52"/>
      <c r="H36" s="30"/>
      <c r="I36" s="37" t="s">
        <v>58</v>
      </c>
      <c r="J36" s="33"/>
      <c r="K36" s="34" t="s">
        <v>49</v>
      </c>
      <c r="L36" s="38"/>
      <c r="M36" s="39"/>
      <c r="N36" s="40"/>
      <c r="O36" s="36"/>
    </row>
    <row r="37" spans="1:15" ht="16.5" customHeight="1" thickBot="1">
      <c r="A37" s="59"/>
      <c r="B37" s="42"/>
      <c r="C37" s="43"/>
      <c r="D37" s="60"/>
      <c r="E37" s="61"/>
      <c r="F37" s="62"/>
      <c r="G37" s="45"/>
      <c r="I37" s="46" t="s">
        <v>59</v>
      </c>
      <c r="J37" s="47"/>
      <c r="K37" s="48" t="s">
        <v>17</v>
      </c>
      <c r="L37" s="49"/>
      <c r="M37" s="50"/>
      <c r="N37" s="51"/>
      <c r="O37" s="52"/>
    </row>
    <row r="38" spans="1:15" ht="16.5" customHeight="1" thickBot="1">
      <c r="A38" s="26" t="s">
        <v>60</v>
      </c>
      <c r="B38" s="27"/>
      <c r="C38" s="28"/>
      <c r="D38" s="27"/>
      <c r="E38" s="31"/>
      <c r="F38" s="27"/>
      <c r="G38" s="31"/>
      <c r="H38" s="57"/>
      <c r="I38" s="46" t="s">
        <v>35</v>
      </c>
      <c r="J38" s="47"/>
      <c r="K38" s="48" t="s">
        <v>30</v>
      </c>
      <c r="L38" s="49"/>
      <c r="M38" s="50"/>
      <c r="N38" s="51"/>
      <c r="O38" s="52"/>
    </row>
    <row r="39" spans="1:15" ht="16.5" customHeight="1" thickBot="1">
      <c r="A39" s="37" t="s">
        <v>58</v>
      </c>
      <c r="B39" s="33"/>
      <c r="C39" s="34" t="s">
        <v>49</v>
      </c>
      <c r="D39" s="40"/>
      <c r="E39" s="55"/>
      <c r="F39" s="38"/>
      <c r="G39" s="36"/>
      <c r="H39" s="57"/>
      <c r="I39" s="46"/>
      <c r="J39" s="47"/>
      <c r="K39" s="48"/>
      <c r="L39" s="49"/>
      <c r="M39" s="50"/>
      <c r="N39" s="51"/>
      <c r="O39" s="52"/>
    </row>
    <row r="40" spans="1:15" ht="16.5" customHeight="1" thickBot="1">
      <c r="A40" s="46" t="s">
        <v>61</v>
      </c>
      <c r="B40" s="47"/>
      <c r="C40" s="48" t="s">
        <v>17</v>
      </c>
      <c r="D40" s="51"/>
      <c r="E40" s="56"/>
      <c r="F40" s="49"/>
      <c r="G40" s="52"/>
      <c r="H40" s="57"/>
      <c r="I40" s="46"/>
      <c r="J40" s="47"/>
      <c r="K40" s="48"/>
      <c r="L40" s="49"/>
      <c r="M40" s="50"/>
      <c r="N40" s="51"/>
      <c r="O40" s="52"/>
    </row>
    <row r="41" spans="1:15" ht="16.5" customHeight="1" thickBot="1">
      <c r="A41" s="46"/>
      <c r="B41" s="47"/>
      <c r="C41" s="48"/>
      <c r="D41" s="51"/>
      <c r="E41" s="56"/>
      <c r="F41" s="49"/>
      <c r="G41" s="52"/>
      <c r="H41" s="57"/>
      <c r="I41" s="46"/>
      <c r="J41" s="47"/>
      <c r="K41" s="48"/>
      <c r="L41" s="49"/>
      <c r="M41" s="50"/>
      <c r="N41" s="51"/>
      <c r="O41" s="52"/>
    </row>
    <row r="42" spans="1:15" ht="16.5" customHeight="1" thickBot="1">
      <c r="A42" s="46"/>
      <c r="B42" s="47"/>
      <c r="C42" s="48"/>
      <c r="D42" s="51"/>
      <c r="E42" s="56"/>
      <c r="F42" s="49"/>
      <c r="G42" s="52"/>
      <c r="H42" s="57"/>
      <c r="I42" s="46"/>
      <c r="J42" s="47"/>
      <c r="K42" s="48"/>
      <c r="L42" s="49"/>
      <c r="M42" s="50"/>
      <c r="N42" s="51"/>
      <c r="O42" s="52"/>
    </row>
    <row r="43" spans="1:15" ht="16.5" customHeight="1" thickBot="1">
      <c r="A43" s="59"/>
      <c r="B43" s="42"/>
      <c r="C43" s="43"/>
      <c r="D43" s="60"/>
      <c r="E43" s="61"/>
      <c r="F43" s="62"/>
      <c r="G43" s="45"/>
      <c r="H43" s="57"/>
      <c r="I43" s="59"/>
      <c r="J43" s="42"/>
      <c r="K43" s="43"/>
      <c r="L43" s="62"/>
      <c r="M43" s="64"/>
      <c r="N43" s="60"/>
      <c r="O43" s="45"/>
    </row>
  </sheetData>
  <sheetProtection/>
  <mergeCells count="13">
    <mergeCell ref="C22:G22"/>
    <mergeCell ref="B5:O5"/>
    <mergeCell ref="B6:O6"/>
    <mergeCell ref="I8:I9"/>
    <mergeCell ref="J8:K8"/>
    <mergeCell ref="L8:M8"/>
    <mergeCell ref="N8:O8"/>
    <mergeCell ref="A8:A9"/>
    <mergeCell ref="B8:C8"/>
    <mergeCell ref="D8:E8"/>
    <mergeCell ref="F8:G8"/>
    <mergeCell ref="B9:C9"/>
    <mergeCell ref="B13:G13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&amp;L&amp;8Dienstleistungen SBV T+S, November 2005&amp;R&amp;8Nat.lief. Privat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M22" sqref="M22"/>
    </sheetView>
  </sheetViews>
  <sheetFormatPr defaultColWidth="11.5546875" defaultRowHeight="15"/>
  <cols>
    <col min="1" max="1" width="15.77734375" style="58" customWidth="1"/>
    <col min="2" max="2" width="3.77734375" style="58" customWidth="1"/>
    <col min="3" max="3" width="2.77734375" style="58" customWidth="1"/>
    <col min="4" max="4" width="3.77734375" style="58" customWidth="1"/>
    <col min="5" max="5" width="2.77734375" style="58" customWidth="1"/>
    <col min="6" max="6" width="3.77734375" style="58" customWidth="1"/>
    <col min="7" max="7" width="2.77734375" style="58" customWidth="1"/>
    <col min="8" max="8" width="1.33203125" style="58" customWidth="1"/>
    <col min="9" max="9" width="15.77734375" style="58" customWidth="1"/>
    <col min="10" max="10" width="3.77734375" style="58" customWidth="1"/>
    <col min="11" max="11" width="2.77734375" style="58" customWidth="1"/>
    <col min="12" max="12" width="3.77734375" style="58" customWidth="1"/>
    <col min="13" max="13" width="2.77734375" style="58" customWidth="1"/>
    <col min="14" max="14" width="3.77734375" style="58" customWidth="1"/>
    <col min="15" max="15" width="2.77734375" style="58" customWidth="1"/>
    <col min="16" max="16384" width="11.5546875" style="58" customWidth="1"/>
  </cols>
  <sheetData>
    <row r="1" spans="1:16" ht="30" customHeight="1">
      <c r="A1" s="5" t="s">
        <v>5</v>
      </c>
      <c r="B1" s="57"/>
      <c r="C1" s="65"/>
      <c r="D1" s="65"/>
      <c r="E1" s="65"/>
      <c r="F1" s="65"/>
      <c r="G1" s="57"/>
      <c r="H1" s="57"/>
      <c r="I1" s="57"/>
      <c r="J1" s="57"/>
      <c r="K1" s="57"/>
      <c r="L1" s="65"/>
      <c r="M1" s="65"/>
      <c r="N1" s="65"/>
      <c r="O1" s="57"/>
      <c r="P1" s="57"/>
    </row>
    <row r="2" ht="9.75" customHeight="1"/>
    <row r="3" spans="1:15" ht="24.75" customHeight="1">
      <c r="A3" s="7" t="s">
        <v>328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9.5" customHeight="1">
      <c r="A4" s="9"/>
      <c r="B4" s="66"/>
      <c r="C4" s="66"/>
      <c r="D4" s="67"/>
      <c r="E4" s="67"/>
      <c r="F4" s="67"/>
      <c r="G4" s="66"/>
      <c r="H4" s="66"/>
      <c r="I4" s="66"/>
      <c r="J4" s="66"/>
      <c r="K4" s="66"/>
      <c r="L4" s="67"/>
      <c r="M4" s="67"/>
      <c r="N4" s="67"/>
      <c r="O4" s="66"/>
    </row>
    <row r="5" spans="1:15" s="6" customFormat="1" ht="33" customHeight="1">
      <c r="A5" s="447" t="s">
        <v>62</v>
      </c>
      <c r="B5" s="447"/>
      <c r="C5" s="447"/>
      <c r="D5" s="447"/>
      <c r="E5" s="447"/>
      <c r="F5" s="447"/>
      <c r="G5" s="447"/>
      <c r="H5" s="68"/>
      <c r="I5" s="447" t="s">
        <v>63</v>
      </c>
      <c r="J5" s="447"/>
      <c r="K5" s="447"/>
      <c r="L5" s="447"/>
      <c r="M5" s="447"/>
      <c r="N5" s="447"/>
      <c r="O5" s="447"/>
    </row>
    <row r="6" spans="1:15" s="6" customFormat="1" ht="4.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24.75" customHeight="1">
      <c r="A7" s="434"/>
      <c r="B7" s="436" t="s">
        <v>9</v>
      </c>
      <c r="C7" s="437"/>
      <c r="D7" s="438" t="s">
        <v>10</v>
      </c>
      <c r="E7" s="439"/>
      <c r="F7" s="440" t="s">
        <v>11</v>
      </c>
      <c r="G7" s="441"/>
      <c r="H7" s="11"/>
      <c r="I7" s="434"/>
      <c r="J7" s="436" t="s">
        <v>9</v>
      </c>
      <c r="K7" s="437"/>
      <c r="L7" s="438" t="s">
        <v>10</v>
      </c>
      <c r="M7" s="439"/>
      <c r="N7" s="440" t="s">
        <v>11</v>
      </c>
      <c r="O7" s="441"/>
    </row>
    <row r="8" spans="1:15" ht="12.75" customHeight="1" thickBot="1">
      <c r="A8" s="435"/>
      <c r="B8" s="442"/>
      <c r="C8" s="443"/>
      <c r="D8" s="18" t="s">
        <v>12</v>
      </c>
      <c r="E8" s="19" t="s">
        <v>13</v>
      </c>
      <c r="F8" s="18" t="s">
        <v>12</v>
      </c>
      <c r="G8" s="20" t="s">
        <v>13</v>
      </c>
      <c r="H8" s="21"/>
      <c r="I8" s="435"/>
      <c r="J8" s="442"/>
      <c r="K8" s="443"/>
      <c r="L8" s="18" t="s">
        <v>12</v>
      </c>
      <c r="M8" s="19" t="s">
        <v>13</v>
      </c>
      <c r="N8" s="18" t="s">
        <v>12</v>
      </c>
      <c r="O8" s="20" t="s">
        <v>13</v>
      </c>
    </row>
    <row r="9" spans="1:15" ht="16.5" customHeight="1" thickBot="1">
      <c r="A9" s="69" t="s">
        <v>35</v>
      </c>
      <c r="B9" s="70"/>
      <c r="C9" s="71" t="s">
        <v>30</v>
      </c>
      <c r="D9" s="72"/>
      <c r="E9" s="73"/>
      <c r="F9" s="74"/>
      <c r="G9" s="76"/>
      <c r="H9" s="30"/>
      <c r="I9" s="69" t="s">
        <v>35</v>
      </c>
      <c r="J9" s="70"/>
      <c r="K9" s="71" t="s">
        <v>30</v>
      </c>
      <c r="L9" s="72"/>
      <c r="M9" s="73"/>
      <c r="N9" s="74"/>
      <c r="O9" s="76"/>
    </row>
    <row r="10" spans="1:15" ht="16.5" customHeight="1" thickBot="1">
      <c r="A10" s="46" t="s">
        <v>47</v>
      </c>
      <c r="B10" s="47"/>
      <c r="C10" s="48" t="s">
        <v>17</v>
      </c>
      <c r="D10" s="51"/>
      <c r="E10" s="56"/>
      <c r="F10" s="49"/>
      <c r="G10" s="52"/>
      <c r="H10" s="30"/>
      <c r="I10" s="46" t="s">
        <v>47</v>
      </c>
      <c r="J10" s="47"/>
      <c r="K10" s="48" t="s">
        <v>17</v>
      </c>
      <c r="L10" s="51"/>
      <c r="M10" s="56"/>
      <c r="N10" s="49"/>
      <c r="O10" s="52"/>
    </row>
    <row r="11" spans="1:15" ht="16.5" customHeight="1" thickBot="1">
      <c r="A11" s="46" t="s">
        <v>50</v>
      </c>
      <c r="B11" s="47"/>
      <c r="C11" s="48" t="s">
        <v>17</v>
      </c>
      <c r="D11" s="51"/>
      <c r="E11" s="56"/>
      <c r="F11" s="49"/>
      <c r="G11" s="52"/>
      <c r="H11" s="65"/>
      <c r="I11" s="46" t="s">
        <v>50</v>
      </c>
      <c r="J11" s="47"/>
      <c r="K11" s="48" t="s">
        <v>17</v>
      </c>
      <c r="L11" s="51"/>
      <c r="M11" s="56"/>
      <c r="N11" s="49"/>
      <c r="O11" s="52"/>
    </row>
    <row r="12" spans="1:15" ht="16.5" customHeight="1" thickBot="1">
      <c r="A12" s="46" t="s">
        <v>58</v>
      </c>
      <c r="B12" s="47"/>
      <c r="C12" s="48" t="s">
        <v>49</v>
      </c>
      <c r="D12" s="51"/>
      <c r="E12" s="56"/>
      <c r="F12" s="49"/>
      <c r="G12" s="52"/>
      <c r="H12" s="30"/>
      <c r="I12" s="46" t="s">
        <v>58</v>
      </c>
      <c r="J12" s="47"/>
      <c r="K12" s="48" t="s">
        <v>49</v>
      </c>
      <c r="L12" s="51"/>
      <c r="M12" s="56"/>
      <c r="N12" s="49"/>
      <c r="O12" s="52"/>
    </row>
    <row r="13" spans="1:15" ht="16.5" customHeight="1" thickBot="1">
      <c r="A13" s="46" t="s">
        <v>23</v>
      </c>
      <c r="B13" s="47"/>
      <c r="C13" s="48" t="s">
        <v>17</v>
      </c>
      <c r="D13" s="51"/>
      <c r="E13" s="56"/>
      <c r="F13" s="49"/>
      <c r="G13" s="52"/>
      <c r="H13" s="30"/>
      <c r="I13" s="46" t="s">
        <v>23</v>
      </c>
      <c r="J13" s="47"/>
      <c r="K13" s="48" t="s">
        <v>17</v>
      </c>
      <c r="L13" s="51"/>
      <c r="M13" s="56"/>
      <c r="N13" s="49"/>
      <c r="O13" s="52"/>
    </row>
    <row r="14" spans="1:15" ht="16.5" customHeight="1" thickBot="1">
      <c r="A14" s="46" t="s">
        <v>59</v>
      </c>
      <c r="B14" s="47"/>
      <c r="C14" s="48" t="s">
        <v>17</v>
      </c>
      <c r="D14" s="51"/>
      <c r="E14" s="56"/>
      <c r="F14" s="49"/>
      <c r="G14" s="52"/>
      <c r="H14" s="30"/>
      <c r="I14" s="46" t="s">
        <v>59</v>
      </c>
      <c r="J14" s="47"/>
      <c r="K14" s="48" t="s">
        <v>17</v>
      </c>
      <c r="L14" s="51"/>
      <c r="M14" s="56"/>
      <c r="N14" s="49"/>
      <c r="O14" s="52"/>
    </row>
    <row r="15" spans="1:15" ht="16.5" customHeight="1" thickBot="1">
      <c r="A15" s="46"/>
      <c r="B15" s="47"/>
      <c r="C15" s="48"/>
      <c r="D15" s="51"/>
      <c r="E15" s="56"/>
      <c r="F15" s="49"/>
      <c r="G15" s="52"/>
      <c r="H15" s="30"/>
      <c r="I15" s="46"/>
      <c r="J15" s="47"/>
      <c r="K15" s="48"/>
      <c r="L15" s="51"/>
      <c r="M15" s="56"/>
      <c r="N15" s="49"/>
      <c r="O15" s="52"/>
    </row>
    <row r="16" spans="1:15" ht="16.5" customHeight="1" thickBot="1">
      <c r="A16" s="46"/>
      <c r="B16" s="47"/>
      <c r="C16" s="48"/>
      <c r="D16" s="51"/>
      <c r="E16" s="56"/>
      <c r="F16" s="49"/>
      <c r="G16" s="52"/>
      <c r="H16" s="30"/>
      <c r="I16" s="46"/>
      <c r="J16" s="47"/>
      <c r="K16" s="48"/>
      <c r="L16" s="51"/>
      <c r="M16" s="56"/>
      <c r="N16" s="49"/>
      <c r="O16" s="52"/>
    </row>
    <row r="17" spans="1:15" ht="16.5" customHeight="1" thickBot="1">
      <c r="A17" s="46"/>
      <c r="B17" s="47"/>
      <c r="C17" s="48"/>
      <c r="D17" s="51"/>
      <c r="E17" s="56"/>
      <c r="F17" s="49"/>
      <c r="G17" s="52"/>
      <c r="H17" s="30"/>
      <c r="I17" s="46"/>
      <c r="J17" s="47"/>
      <c r="K17" s="48"/>
      <c r="L17" s="51"/>
      <c r="M17" s="56"/>
      <c r="N17" s="49"/>
      <c r="O17" s="52"/>
    </row>
    <row r="18" spans="1:15" ht="16.5" customHeight="1" thickBot="1">
      <c r="A18" s="46"/>
      <c r="B18" s="47"/>
      <c r="C18" s="48"/>
      <c r="D18" s="51"/>
      <c r="E18" s="56"/>
      <c r="F18" s="49"/>
      <c r="G18" s="52"/>
      <c r="H18" s="30"/>
      <c r="I18" s="46"/>
      <c r="J18" s="47"/>
      <c r="K18" s="48"/>
      <c r="L18" s="51"/>
      <c r="M18" s="56"/>
      <c r="N18" s="49"/>
      <c r="O18" s="52"/>
    </row>
    <row r="19" spans="1:15" ht="16.5" customHeight="1" thickBot="1">
      <c r="A19" s="59"/>
      <c r="B19" s="42"/>
      <c r="C19" s="43"/>
      <c r="D19" s="60"/>
      <c r="E19" s="61"/>
      <c r="F19" s="62"/>
      <c r="G19" s="45"/>
      <c r="H19" s="30"/>
      <c r="I19" s="59"/>
      <c r="J19" s="42"/>
      <c r="K19" s="43"/>
      <c r="L19" s="60"/>
      <c r="M19" s="61"/>
      <c r="N19" s="62"/>
      <c r="O19" s="45"/>
    </row>
    <row r="20" spans="1:15" ht="40.5" customHeight="1">
      <c r="A20" s="445" t="s">
        <v>64</v>
      </c>
      <c r="B20" s="445"/>
      <c r="C20" s="445"/>
      <c r="D20" s="445"/>
      <c r="E20" s="445"/>
      <c r="F20" s="445"/>
      <c r="G20" s="445"/>
      <c r="H20" s="30"/>
      <c r="I20" s="66"/>
      <c r="J20" s="66"/>
      <c r="K20" s="66"/>
      <c r="L20" s="67"/>
      <c r="M20" s="67"/>
      <c r="N20" s="67"/>
      <c r="O20" s="66"/>
    </row>
    <row r="21" spans="1:15" s="6" customFormat="1" ht="33" customHeight="1">
      <c r="A21" s="6" t="s">
        <v>65</v>
      </c>
      <c r="H21" s="68"/>
      <c r="I21" s="447" t="s">
        <v>66</v>
      </c>
      <c r="J21" s="447"/>
      <c r="K21" s="447"/>
      <c r="L21" s="447"/>
      <c r="M21" s="447"/>
      <c r="N21" s="447"/>
      <c r="O21" s="447"/>
    </row>
    <row r="22" spans="1:15" ht="4.5" customHeight="1" thickBot="1">
      <c r="A22" s="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24.75" customHeight="1">
      <c r="A23" s="434"/>
      <c r="B23" s="436" t="s">
        <v>9</v>
      </c>
      <c r="C23" s="437"/>
      <c r="D23" s="438" t="s">
        <v>10</v>
      </c>
      <c r="E23" s="439"/>
      <c r="F23" s="440" t="s">
        <v>11</v>
      </c>
      <c r="G23" s="441"/>
      <c r="H23" s="66"/>
      <c r="I23" s="434"/>
      <c r="J23" s="436" t="s">
        <v>9</v>
      </c>
      <c r="K23" s="437"/>
      <c r="L23" s="438" t="s">
        <v>10</v>
      </c>
      <c r="M23" s="439"/>
      <c r="N23" s="440" t="s">
        <v>11</v>
      </c>
      <c r="O23" s="441"/>
    </row>
    <row r="24" spans="1:15" ht="12" customHeight="1" thickBot="1">
      <c r="A24" s="435"/>
      <c r="B24" s="442"/>
      <c r="C24" s="443"/>
      <c r="D24" s="18" t="s">
        <v>12</v>
      </c>
      <c r="E24" s="19" t="s">
        <v>13</v>
      </c>
      <c r="F24" s="18" t="s">
        <v>12</v>
      </c>
      <c r="G24" s="20" t="s">
        <v>13</v>
      </c>
      <c r="H24" s="66"/>
      <c r="I24" s="435"/>
      <c r="J24" s="442"/>
      <c r="K24" s="443"/>
      <c r="L24" s="18" t="s">
        <v>12</v>
      </c>
      <c r="M24" s="19" t="s">
        <v>13</v>
      </c>
      <c r="N24" s="18" t="s">
        <v>12</v>
      </c>
      <c r="O24" s="20" t="s">
        <v>13</v>
      </c>
    </row>
    <row r="25" spans="1:15" ht="16.5" customHeight="1" thickBot="1">
      <c r="A25" s="46" t="s">
        <v>35</v>
      </c>
      <c r="B25" s="47"/>
      <c r="C25" s="48" t="s">
        <v>30</v>
      </c>
      <c r="D25" s="51"/>
      <c r="E25" s="56"/>
      <c r="F25" s="49"/>
      <c r="G25" s="52"/>
      <c r="H25" s="66"/>
      <c r="I25" s="46"/>
      <c r="J25" s="47"/>
      <c r="K25" s="48"/>
      <c r="L25" s="51"/>
      <c r="M25" s="56"/>
      <c r="N25" s="49"/>
      <c r="O25" s="52"/>
    </row>
    <row r="26" spans="1:15" ht="16.5" customHeight="1" thickBot="1">
      <c r="A26" s="46" t="s">
        <v>47</v>
      </c>
      <c r="B26" s="47"/>
      <c r="C26" s="48" t="s">
        <v>17</v>
      </c>
      <c r="D26" s="51"/>
      <c r="E26" s="56"/>
      <c r="F26" s="49"/>
      <c r="G26" s="52"/>
      <c r="H26" s="66"/>
      <c r="I26" s="46"/>
      <c r="J26" s="47"/>
      <c r="K26" s="48"/>
      <c r="L26" s="51"/>
      <c r="M26" s="56"/>
      <c r="N26" s="49"/>
      <c r="O26" s="52"/>
    </row>
    <row r="27" spans="1:15" ht="16.5" customHeight="1" thickBot="1">
      <c r="A27" s="46" t="s">
        <v>50</v>
      </c>
      <c r="B27" s="47"/>
      <c r="C27" s="48" t="s">
        <v>17</v>
      </c>
      <c r="D27" s="51"/>
      <c r="E27" s="56"/>
      <c r="F27" s="49"/>
      <c r="G27" s="52"/>
      <c r="H27" s="66"/>
      <c r="I27" s="46"/>
      <c r="J27" s="47"/>
      <c r="K27" s="48"/>
      <c r="L27" s="51"/>
      <c r="M27" s="56"/>
      <c r="N27" s="49"/>
      <c r="O27" s="52"/>
    </row>
    <row r="28" spans="1:15" ht="16.5" customHeight="1" thickBot="1">
      <c r="A28" s="46" t="s">
        <v>58</v>
      </c>
      <c r="B28" s="47"/>
      <c r="C28" s="48" t="s">
        <v>49</v>
      </c>
      <c r="D28" s="51"/>
      <c r="E28" s="56"/>
      <c r="F28" s="49"/>
      <c r="G28" s="52"/>
      <c r="H28" s="66"/>
      <c r="I28" s="46" t="s">
        <v>331</v>
      </c>
      <c r="J28" s="47"/>
      <c r="K28" s="48"/>
      <c r="L28" s="51"/>
      <c r="M28" s="56"/>
      <c r="N28" s="49"/>
      <c r="O28" s="52"/>
    </row>
    <row r="29" spans="1:15" ht="16.5" customHeight="1" thickBot="1">
      <c r="A29" s="46" t="s">
        <v>23</v>
      </c>
      <c r="B29" s="47"/>
      <c r="C29" s="48" t="s">
        <v>17</v>
      </c>
      <c r="D29" s="51"/>
      <c r="E29" s="56"/>
      <c r="F29" s="49"/>
      <c r="G29" s="52"/>
      <c r="H29" s="66"/>
      <c r="I29" s="46"/>
      <c r="J29" s="47"/>
      <c r="K29" s="48"/>
      <c r="L29" s="51"/>
      <c r="M29" s="56"/>
      <c r="N29" s="49"/>
      <c r="O29" s="52"/>
    </row>
    <row r="30" spans="1:15" ht="16.5" customHeight="1" thickBot="1">
      <c r="A30" s="46" t="s">
        <v>59</v>
      </c>
      <c r="B30" s="47"/>
      <c r="C30" s="48" t="s">
        <v>17</v>
      </c>
      <c r="D30" s="51"/>
      <c r="E30" s="56"/>
      <c r="F30" s="49"/>
      <c r="G30" s="52"/>
      <c r="H30" s="66"/>
      <c r="I30" s="46"/>
      <c r="J30" s="47"/>
      <c r="K30" s="48"/>
      <c r="L30" s="51"/>
      <c r="M30" s="56"/>
      <c r="N30" s="49"/>
      <c r="O30" s="52"/>
    </row>
    <row r="31" spans="1:15" ht="16.5" customHeight="1" thickBot="1">
      <c r="A31" s="46"/>
      <c r="B31" s="47"/>
      <c r="C31" s="48"/>
      <c r="D31" s="51"/>
      <c r="E31" s="56"/>
      <c r="F31" s="49"/>
      <c r="G31" s="52"/>
      <c r="H31" s="66"/>
      <c r="I31" s="59"/>
      <c r="J31" s="42"/>
      <c r="K31" s="43"/>
      <c r="L31" s="60"/>
      <c r="M31" s="61"/>
      <c r="N31" s="62"/>
      <c r="O31" s="45"/>
    </row>
    <row r="32" spans="1:15" ht="16.5" customHeight="1" thickBot="1">
      <c r="A32" s="46"/>
      <c r="B32" s="47"/>
      <c r="C32" s="48"/>
      <c r="D32" s="51"/>
      <c r="E32" s="56"/>
      <c r="F32" s="49"/>
      <c r="G32" s="52"/>
      <c r="H32" s="66"/>
      <c r="I32" s="66"/>
      <c r="J32" s="66"/>
      <c r="K32" s="66"/>
      <c r="L32" s="66"/>
      <c r="M32" s="66"/>
      <c r="N32" s="66"/>
      <c r="O32" s="66"/>
    </row>
    <row r="33" spans="1:15" ht="16.5" customHeight="1" thickBot="1">
      <c r="A33" s="46"/>
      <c r="B33" s="47"/>
      <c r="C33" s="48"/>
      <c r="D33" s="51"/>
      <c r="E33" s="56"/>
      <c r="F33" s="49"/>
      <c r="G33" s="52"/>
      <c r="H33" s="66"/>
      <c r="I33" s="66"/>
      <c r="J33" s="66"/>
      <c r="K33" s="66"/>
      <c r="L33" s="66"/>
      <c r="M33" s="66"/>
      <c r="N33" s="66"/>
      <c r="O33" s="66"/>
    </row>
    <row r="34" spans="1:15" ht="16.5" customHeight="1" thickBot="1">
      <c r="A34" s="46"/>
      <c r="B34" s="47"/>
      <c r="C34" s="48"/>
      <c r="D34" s="51"/>
      <c r="E34" s="56"/>
      <c r="F34" s="49"/>
      <c r="G34" s="52"/>
      <c r="H34" s="66"/>
      <c r="I34" s="66"/>
      <c r="J34" s="66"/>
      <c r="K34" s="66"/>
      <c r="L34" s="66"/>
      <c r="M34" s="66"/>
      <c r="N34" s="66"/>
      <c r="O34" s="66"/>
    </row>
    <row r="35" spans="1:15" s="6" customFormat="1" ht="16.5" customHeight="1" thickBot="1">
      <c r="A35" s="46"/>
      <c r="B35" s="47"/>
      <c r="C35" s="48"/>
      <c r="D35" s="51"/>
      <c r="E35" s="56"/>
      <c r="F35" s="49"/>
      <c r="G35" s="52"/>
      <c r="H35" s="68"/>
      <c r="I35" s="68"/>
      <c r="J35" s="68"/>
      <c r="K35" s="68"/>
      <c r="L35" s="68"/>
      <c r="M35" s="68"/>
      <c r="N35" s="68"/>
      <c r="O35" s="68"/>
    </row>
    <row r="36" spans="1:15" ht="16.5" customHeight="1" thickBot="1">
      <c r="A36" s="46"/>
      <c r="B36" s="47"/>
      <c r="C36" s="48"/>
      <c r="D36" s="51"/>
      <c r="E36" s="56"/>
      <c r="F36" s="49"/>
      <c r="G36" s="52"/>
      <c r="H36" s="66"/>
      <c r="I36" s="66"/>
      <c r="J36" s="66"/>
      <c r="K36" s="66"/>
      <c r="L36" s="66"/>
      <c r="M36" s="66"/>
      <c r="N36" s="66"/>
      <c r="O36" s="66"/>
    </row>
    <row r="37" spans="1:15" ht="16.5" customHeight="1" thickBot="1">
      <c r="A37" s="46"/>
      <c r="B37" s="47"/>
      <c r="C37" s="48"/>
      <c r="D37" s="51"/>
      <c r="E37" s="56"/>
      <c r="F37" s="49"/>
      <c r="G37" s="52"/>
      <c r="H37" s="66"/>
      <c r="I37" s="66"/>
      <c r="J37" s="66"/>
      <c r="K37" s="66"/>
      <c r="L37" s="66"/>
      <c r="M37" s="66"/>
      <c r="N37" s="66"/>
      <c r="O37" s="66"/>
    </row>
    <row r="38" spans="1:15" ht="16.5" customHeight="1" thickBot="1">
      <c r="A38" s="46"/>
      <c r="B38" s="47"/>
      <c r="C38" s="48"/>
      <c r="D38" s="51"/>
      <c r="E38" s="56"/>
      <c r="F38" s="49"/>
      <c r="G38" s="52"/>
      <c r="H38" s="66"/>
      <c r="I38" s="66"/>
      <c r="J38" s="66"/>
      <c r="K38" s="66"/>
      <c r="L38" s="66"/>
      <c r="M38" s="66"/>
      <c r="N38" s="66"/>
      <c r="O38" s="66"/>
    </row>
    <row r="39" spans="1:15" ht="16.5" customHeight="1" thickBot="1">
      <c r="A39" s="46"/>
      <c r="B39" s="47"/>
      <c r="C39" s="48"/>
      <c r="D39" s="51"/>
      <c r="E39" s="56"/>
      <c r="F39" s="49"/>
      <c r="G39" s="52"/>
      <c r="H39" s="66"/>
      <c r="I39" s="66"/>
      <c r="J39" s="66"/>
      <c r="K39" s="66"/>
      <c r="L39" s="66"/>
      <c r="M39" s="66"/>
      <c r="N39" s="66"/>
      <c r="O39" s="66"/>
    </row>
    <row r="40" spans="1:15" ht="16.5" customHeight="1" thickBot="1">
      <c r="A40" s="46"/>
      <c r="B40" s="47"/>
      <c r="C40" s="48"/>
      <c r="D40" s="51"/>
      <c r="E40" s="56"/>
      <c r="F40" s="49"/>
      <c r="G40" s="52"/>
      <c r="H40" s="66"/>
      <c r="I40" s="66"/>
      <c r="J40" s="66"/>
      <c r="K40" s="66"/>
      <c r="L40" s="66"/>
      <c r="M40" s="66"/>
      <c r="N40" s="66"/>
      <c r="O40" s="66"/>
    </row>
    <row r="41" spans="1:15" ht="16.5" customHeight="1" thickBot="1">
      <c r="A41" s="59"/>
      <c r="B41" s="42"/>
      <c r="C41" s="43"/>
      <c r="D41" s="60"/>
      <c r="E41" s="61"/>
      <c r="F41" s="62"/>
      <c r="G41" s="45"/>
      <c r="H41" s="66"/>
      <c r="I41" s="66"/>
      <c r="J41" s="66"/>
      <c r="K41" s="66"/>
      <c r="L41" s="66"/>
      <c r="M41" s="66"/>
      <c r="N41" s="66"/>
      <c r="O41" s="66"/>
    </row>
    <row r="42" spans="1:15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ht="1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ht="1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4">
    <mergeCell ref="A5:G5"/>
    <mergeCell ref="A7:A8"/>
    <mergeCell ref="B7:C7"/>
    <mergeCell ref="D7:E7"/>
    <mergeCell ref="F7:G7"/>
    <mergeCell ref="B8:C8"/>
    <mergeCell ref="J23:K23"/>
    <mergeCell ref="L23:M23"/>
    <mergeCell ref="I5:O5"/>
    <mergeCell ref="I7:I8"/>
    <mergeCell ref="J7:K7"/>
    <mergeCell ref="L7:M7"/>
    <mergeCell ref="N7:O7"/>
    <mergeCell ref="N23:O23"/>
    <mergeCell ref="B24:C24"/>
    <mergeCell ref="J24:K24"/>
    <mergeCell ref="J8:K8"/>
    <mergeCell ref="A20:G20"/>
    <mergeCell ref="I21:O21"/>
    <mergeCell ref="A23:A24"/>
    <mergeCell ref="B23:C23"/>
    <mergeCell ref="D23:E23"/>
    <mergeCell ref="F23:G23"/>
    <mergeCell ref="I23:I24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&amp;L&amp;8Dienstleistungen SBV T+S, November 2005&amp;R&amp;8Nat.lief. Betriebsint. Verrechnung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Rosmarie Steiner</dc:creator>
  <cp:keywords/>
  <dc:description/>
  <cp:lastModifiedBy>X</cp:lastModifiedBy>
  <cp:lastPrinted>2013-11-01T08:39:42Z</cp:lastPrinted>
  <dcterms:created xsi:type="dcterms:W3CDTF">2004-11-04T08:17:30Z</dcterms:created>
  <dcterms:modified xsi:type="dcterms:W3CDTF">2014-12-07T18:05:46Z</dcterms:modified>
  <cp:category/>
  <cp:version/>
  <cp:contentType/>
  <cp:contentStatus/>
</cp:coreProperties>
</file>